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QUOTE!$A$1:$K$63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22" i="1" l="1"/>
  <c r="J31" i="1" s="1"/>
  <c r="J35" i="1" s="1"/>
  <c r="J37" i="1" s="1"/>
</calcChain>
</file>

<file path=xl/sharedStrings.xml><?xml version="1.0" encoding="utf-8"?>
<sst xmlns="http://schemas.openxmlformats.org/spreadsheetml/2006/main" count="100" uniqueCount="87">
  <si>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</si>
  <si>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</si>
  <si>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</si>
  <si>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</si>
  <si>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</si>
  <si>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</si>
  <si>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</si>
  <si>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</si>
  <si>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</si>
  <si>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</si>
  <si>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</si>
  <si>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</si>
  <si>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</si>
  <si>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</si>
  <si>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</si>
  <si>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</si>
  <si>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</si>
  <si>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</si>
  <si>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</si>
  <si>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</si>
  <si>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</si>
  <si>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</si>
  <si>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</si>
  <si>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</si>
  <si>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</si>
  <si>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</si>
  <si>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</si>
  <si>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</si>
  <si>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</si>
  <si>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</si>
  <si>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</si>
  <si>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</si>
  <si>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</si>
  <si>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</si>
  <si>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</si>
  <si>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</si>
  <si>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</si>
  <si>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</si>
  <si>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</si>
  <si>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</si>
  <si>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</si>
  <si>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</si>
  <si>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</si>
  <si>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</si>
  <si>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</si>
  <si>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</si>
  <si>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</si>
  <si>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</si>
  <si>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</si>
  <si>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</si>
  <si>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</si>
  <si>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</si>
  <si>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</si>
  <si>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</si>
  <si>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</si>
  <si>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</si>
  <si>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</si>
  <si>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</si>
  <si>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</si>
  <si>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</si>
  <si>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</si>
  <si>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</si>
  <si>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</si>
  <si>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</si>
  <si>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</si>
  <si>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</si>
  <si>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</si>
  <si>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</si>
  <si>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</si>
  <si>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</si>
  <si>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Q2012RH137</t>
  </si>
  <si>
    <t>KFPA15-01006B3T-M7</t>
  </si>
  <si>
    <t>EOE engineering &amp; Equipment Supply</t>
  </si>
  <si>
    <t>Ziegeleiweg 20, D-28757 Bremen Germany</t>
  </si>
  <si>
    <t>Tel: +49 421 651516 FAX +49 421 651342</t>
  </si>
  <si>
    <t>home page: www.eoe-engineering.de</t>
  </si>
  <si>
    <t xml:space="preserve">email: orlovius@eoe-engineering.de </t>
  </si>
  <si>
    <t>Ernst Orlovius</t>
  </si>
  <si>
    <t>Pressure Indicating Controller</t>
  </si>
  <si>
    <t>PI + Batch</t>
  </si>
  <si>
    <t>Range: 0-600Kpas</t>
  </si>
  <si>
    <t>Air Piping: 1/4NPT internal</t>
  </si>
  <si>
    <t>Output: 0,1 to 1 bar</t>
  </si>
  <si>
    <t>Mounting: 2 inch Pipe</t>
  </si>
  <si>
    <t>With built in manual controller and Auto/man switch</t>
  </si>
  <si>
    <t>With pressure regulator and filter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</si>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</sst>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oe-engineering.de/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orlovius@eoe-engineerin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0"/>
  <sheetViews>
    <sheetView tabSelected="1" zoomScaleNormal="100" workbookViewId="0">
      <selection activeCell="E6" sqref="E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4" t="s">
        <v>24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5" t="s">
        <v>25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6" t="s">
        <v>72</v>
      </c>
      <c r="E7" s="17"/>
      <c r="F7" s="85"/>
      <c r="G7" s="21"/>
      <c r="H7" s="33" t="s">
        <v>1</v>
      </c>
      <c r="I7" s="17"/>
      <c r="J7" s="77">
        <v>41011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6" t="s">
        <v>73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6" t="s">
        <v>74</v>
      </c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6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6" t="s">
        <v>77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6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6" t="s">
        <v>75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76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6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99"/>
      <c r="C21" s="100"/>
      <c r="D21" s="104"/>
      <c r="E21" s="101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99">
        <v>1</v>
      </c>
      <c r="C22" s="100"/>
      <c r="D22" s="104" t="s">
        <v>71</v>
      </c>
      <c r="E22" s="101" t="s">
        <v>78</v>
      </c>
      <c r="G22" s="109">
        <v>1</v>
      </c>
      <c r="H22" s="106">
        <v>4038</v>
      </c>
      <c r="I22" s="50"/>
      <c r="J22" s="50">
        <f>G22*H22</f>
        <v>4038</v>
      </c>
      <c r="K22" s="79" t="s">
        <v>86</v>
      </c>
      <c r="L22" s="107">
        <f>515+20+67+31</f>
        <v>633</v>
      </c>
      <c r="M22" s="17">
        <v>0.31900000000000001</v>
      </c>
      <c r="N22" s="112">
        <f>L22*M22*1000/100</f>
        <v>2019.27</v>
      </c>
      <c r="O22" s="113">
        <v>0.5</v>
      </c>
      <c r="P22" s="17">
        <f>N22/(1-O22)</f>
        <v>4038.54</v>
      </c>
    </row>
    <row r="23" spans="1:16" s="95" customFormat="1" ht="15.75" customHeight="1">
      <c r="B23" s="102"/>
      <c r="C23" s="99"/>
      <c r="D23" s="104"/>
      <c r="E23" s="103" t="s">
        <v>79</v>
      </c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99"/>
      <c r="C24" s="99"/>
      <c r="D24" s="104"/>
      <c r="E24" s="103" t="s">
        <v>80</v>
      </c>
      <c r="G24" s="110"/>
      <c r="H24" s="106"/>
      <c r="I24" s="94"/>
      <c r="J24" s="50"/>
      <c r="K24" s="79"/>
      <c r="L24" s="108"/>
      <c r="M24" s="17"/>
      <c r="N24" s="112"/>
      <c r="O24" s="113"/>
      <c r="P24" s="17"/>
    </row>
    <row r="25" spans="1:16" s="95" customFormat="1" ht="15.75" customHeight="1">
      <c r="B25" s="99"/>
      <c r="C25" s="99"/>
      <c r="D25" s="104"/>
      <c r="E25" s="103" t="s">
        <v>81</v>
      </c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99"/>
      <c r="C26" s="99"/>
      <c r="D26" s="104"/>
      <c r="E26" s="103" t="s">
        <v>82</v>
      </c>
      <c r="G26" s="110"/>
      <c r="H26" s="106"/>
      <c r="I26" s="94"/>
      <c r="J26" s="50"/>
      <c r="K26" s="79"/>
      <c r="L26" s="108"/>
      <c r="M26" s="17"/>
      <c r="N26" s="112"/>
      <c r="O26" s="113"/>
      <c r="P26" s="17"/>
    </row>
    <row r="27" spans="1:16" s="95" customFormat="1" ht="15.75" customHeight="1">
      <c r="B27" s="99"/>
      <c r="C27" s="99"/>
      <c r="D27" s="104"/>
      <c r="E27" s="103" t="s">
        <v>83</v>
      </c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99"/>
      <c r="C28" s="99"/>
      <c r="D28" s="104"/>
      <c r="E28" s="103" t="s">
        <v>84</v>
      </c>
      <c r="H28" s="106"/>
      <c r="I28" s="94"/>
      <c r="J28" s="94"/>
      <c r="K28" s="94"/>
    </row>
    <row r="29" spans="1:16" s="95" customFormat="1" ht="15.75" customHeight="1">
      <c r="B29" s="99"/>
      <c r="C29" s="99"/>
      <c r="D29" s="104"/>
      <c r="E29" s="103" t="s">
        <v>85</v>
      </c>
      <c r="H29" s="106"/>
      <c r="I29" s="94"/>
      <c r="J29" s="94"/>
      <c r="K29" s="94"/>
    </row>
    <row r="30" spans="1:16" ht="15.75" customHeight="1" thickBot="1">
      <c r="A30" s="17"/>
      <c r="B30" s="61"/>
      <c r="C30" s="62"/>
      <c r="D30" s="63"/>
      <c r="E30" s="64"/>
      <c r="F30" s="65"/>
      <c r="G30" s="93"/>
      <c r="H30" s="66"/>
      <c r="I30" s="67"/>
      <c r="J30" s="67"/>
      <c r="K30" s="80"/>
    </row>
    <row r="31" spans="1:16" ht="15.75" customHeight="1">
      <c r="A31" s="17"/>
      <c r="B31" s="11"/>
      <c r="C31" s="11"/>
      <c r="D31" s="12"/>
      <c r="E31" s="21"/>
      <c r="F31" s="11"/>
      <c r="G31" s="33" t="s">
        <v>26</v>
      </c>
      <c r="H31" s="51" t="s">
        <v>4</v>
      </c>
      <c r="I31" s="50"/>
      <c r="J31" s="50">
        <f>SUM(J21:J30)</f>
        <v>4038</v>
      </c>
      <c r="K31" s="60"/>
    </row>
    <row r="32" spans="1:16" ht="15.75" customHeight="1">
      <c r="A32" s="17"/>
      <c r="B32" s="11"/>
      <c r="C32" s="11"/>
      <c r="D32" s="12"/>
      <c r="E32" s="44"/>
      <c r="F32" s="42"/>
      <c r="G32" s="43" t="s">
        <v>19</v>
      </c>
      <c r="H32" s="52" t="s">
        <v>4</v>
      </c>
      <c r="I32" s="53"/>
      <c r="J32" s="53">
        <v>150</v>
      </c>
      <c r="K32" s="58"/>
    </row>
    <row r="33" spans="1:230" ht="15.75" customHeight="1">
      <c r="A33" s="17"/>
      <c r="B33" s="11"/>
      <c r="C33" s="11"/>
      <c r="D33" s="12"/>
      <c r="E33" s="45"/>
      <c r="F33" s="46"/>
      <c r="G33" s="57" t="s">
        <v>2</v>
      </c>
      <c r="H33" s="54" t="s">
        <v>4</v>
      </c>
      <c r="I33" s="55"/>
      <c r="J33" s="55">
        <v>0</v>
      </c>
      <c r="K33" s="59"/>
    </row>
    <row r="34" spans="1:230" ht="15.75" customHeight="1" thickBot="1">
      <c r="A34" s="17"/>
      <c r="B34" s="62"/>
      <c r="C34" s="62"/>
      <c r="D34" s="61"/>
      <c r="E34" s="70"/>
      <c r="F34" s="71"/>
      <c r="G34" s="72" t="s">
        <v>20</v>
      </c>
      <c r="H34" s="73" t="s">
        <v>4</v>
      </c>
      <c r="I34" s="74"/>
      <c r="J34" s="74"/>
      <c r="K34" s="75"/>
    </row>
    <row r="35" spans="1:230" ht="15.75" customHeight="1">
      <c r="A35" s="17"/>
      <c r="B35" s="11"/>
      <c r="C35" s="11"/>
      <c r="D35" s="12"/>
      <c r="E35" s="21"/>
      <c r="F35" s="11"/>
      <c r="G35" s="31" t="s">
        <v>33</v>
      </c>
      <c r="H35" s="51" t="s">
        <v>4</v>
      </c>
      <c r="I35" s="50"/>
      <c r="J35" s="50">
        <f>IF(J31&lt;150, 150, J31)</f>
        <v>4038</v>
      </c>
      <c r="K35" s="60"/>
    </row>
    <row r="36" spans="1:230" ht="15.75" customHeight="1" thickBot="1">
      <c r="A36" s="17"/>
      <c r="B36" s="62"/>
      <c r="C36" s="62"/>
      <c r="D36" s="61"/>
      <c r="E36" s="64"/>
      <c r="F36" s="62"/>
      <c r="G36" s="68" t="s">
        <v>32</v>
      </c>
      <c r="H36" s="66" t="s">
        <v>4</v>
      </c>
      <c r="I36" s="67"/>
      <c r="J36" s="67"/>
      <c r="K36" s="69"/>
    </row>
    <row r="37" spans="1:230" ht="15.75" customHeight="1">
      <c r="A37" s="17"/>
      <c r="B37" s="11"/>
      <c r="C37" s="11"/>
      <c r="D37" s="12"/>
      <c r="E37" s="17"/>
      <c r="F37" s="11"/>
      <c r="G37" s="56" t="s">
        <v>26</v>
      </c>
      <c r="H37" s="51" t="s">
        <v>4</v>
      </c>
      <c r="I37" s="50"/>
      <c r="J37" s="51">
        <f>SUM(J35:J36)</f>
        <v>4038</v>
      </c>
      <c r="K37" s="60"/>
    </row>
    <row r="38" spans="1:230" ht="15.75" customHeight="1">
      <c r="A38" s="17"/>
      <c r="B38" s="11"/>
      <c r="C38" s="11"/>
      <c r="D38" s="12"/>
      <c r="E38" s="17"/>
      <c r="F38" s="11"/>
      <c r="G38" s="56"/>
      <c r="H38" s="51"/>
      <c r="I38" s="50"/>
      <c r="J38" s="51"/>
      <c r="K38" s="60"/>
    </row>
    <row r="39" spans="1:230" s="17" customFormat="1" ht="15.75" customHeight="1">
      <c r="B39" s="27" t="s">
        <v>42</v>
      </c>
      <c r="C39" s="11"/>
      <c r="D39" s="12"/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7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44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8" t="s">
        <v>64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61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62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87" t="s">
        <v>63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C48" s="11"/>
      <c r="D48" s="76" t="s">
        <v>34</v>
      </c>
      <c r="E48" s="11"/>
      <c r="F48" s="11"/>
      <c r="G48" s="13"/>
      <c r="H48" s="14"/>
      <c r="I48" s="11"/>
      <c r="J48" s="78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 t="s">
        <v>35</v>
      </c>
      <c r="E49" s="18" t="s">
        <v>54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56"/>
      <c r="E50" s="18" t="s">
        <v>55</v>
      </c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36</v>
      </c>
      <c r="E51" s="90" t="s">
        <v>53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37</v>
      </c>
      <c r="E52" s="17" t="s">
        <v>5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38</v>
      </c>
      <c r="E53" s="22" t="s">
        <v>21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39</v>
      </c>
      <c r="E54" s="23" t="s">
        <v>48</v>
      </c>
      <c r="K54" s="21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D55" s="26" t="s">
        <v>40</v>
      </c>
      <c r="E55" s="17" t="s">
        <v>49</v>
      </c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 t="s">
        <v>41</v>
      </c>
      <c r="E56" s="11" t="s">
        <v>22</v>
      </c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43</v>
      </c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/>
      <c r="C60" s="11"/>
      <c r="D60" s="12"/>
      <c r="E60" s="11"/>
      <c r="F60" s="11"/>
      <c r="G60" s="13"/>
      <c r="H60" s="14"/>
      <c r="I60" s="11"/>
      <c r="J60" s="15"/>
      <c r="K60" s="16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8"/>
      <c r="C61" s="8"/>
      <c r="D61" s="11"/>
      <c r="E61" s="11"/>
      <c r="F61" s="11"/>
      <c r="G61" s="24"/>
      <c r="H61" s="11"/>
      <c r="I61" s="11"/>
      <c r="J61" s="24"/>
      <c r="K61" s="25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59</v>
      </c>
      <c r="C62" s="11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s="17" customFormat="1" ht="15.75" customHeight="1">
      <c r="B63" s="11" t="s">
        <v>58</v>
      </c>
      <c r="C63" s="8"/>
      <c r="D63" s="11"/>
      <c r="E63" s="11"/>
      <c r="F63" s="11"/>
      <c r="G63" s="24"/>
      <c r="H63" s="11"/>
      <c r="I63" s="11"/>
      <c r="J63" s="24"/>
      <c r="K63" s="24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  <c r="FP63" s="40"/>
      <c r="FQ63" s="40"/>
      <c r="FR63" s="40"/>
      <c r="FS63" s="40"/>
      <c r="FT63" s="40"/>
      <c r="FU63" s="40"/>
      <c r="FV63" s="40"/>
      <c r="FW63" s="40"/>
      <c r="FX63" s="40"/>
      <c r="FY63" s="40"/>
      <c r="FZ63" s="40"/>
      <c r="GA63" s="40"/>
      <c r="GB63" s="40"/>
      <c r="GC63" s="40"/>
      <c r="GD63" s="40"/>
      <c r="GE63" s="40"/>
      <c r="GF63" s="40"/>
      <c r="GG63" s="40"/>
      <c r="GH63" s="40"/>
      <c r="GI63" s="40"/>
      <c r="GJ63" s="40"/>
      <c r="GK63" s="40"/>
      <c r="GL63" s="40"/>
      <c r="GM63" s="40"/>
      <c r="GN63" s="40"/>
      <c r="GO63" s="40"/>
      <c r="GP63" s="40"/>
      <c r="GQ63" s="40"/>
      <c r="GR63" s="40"/>
      <c r="GS63" s="40"/>
      <c r="GT63" s="40"/>
      <c r="GU63" s="40"/>
      <c r="GV63" s="40"/>
      <c r="GW63" s="40"/>
      <c r="GX63" s="40"/>
      <c r="GY63" s="40"/>
      <c r="GZ63" s="40"/>
      <c r="HA63" s="40"/>
      <c r="HB63" s="40"/>
      <c r="HC63" s="40"/>
      <c r="HD63" s="40"/>
      <c r="HE63" s="40"/>
      <c r="HF63" s="40"/>
      <c r="HG63" s="40"/>
      <c r="HH63" s="40"/>
      <c r="HI63" s="40"/>
      <c r="HJ63" s="40"/>
      <c r="HK63" s="40"/>
      <c r="HL63" s="40"/>
      <c r="HM63" s="40"/>
      <c r="HN63" s="40"/>
      <c r="HO63" s="40"/>
      <c r="HP63" s="40"/>
      <c r="HQ63" s="40"/>
      <c r="HR63" s="40"/>
      <c r="HS63" s="40"/>
      <c r="HT63" s="40"/>
      <c r="HU63" s="40"/>
      <c r="HV63" s="40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8"/>
      <c r="C65" s="8"/>
      <c r="D65" s="5"/>
      <c r="E65" s="6"/>
      <c r="F65" s="6"/>
      <c r="G65" s="7"/>
      <c r="H65" s="6"/>
      <c r="I65" s="6"/>
      <c r="J65" s="7"/>
      <c r="K65" s="7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7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2:11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</row>
  </sheetData>
  <mergeCells count="2">
    <mergeCell ref="A4:K4"/>
    <mergeCell ref="A5:K5"/>
  </mergeCells>
  <phoneticPr fontId="0"/>
  <hyperlinks>
    <hyperlink ref="J15" r:id="rId1"/>
    <hyperlink ref="J16" r:id="rId2"/>
    <hyperlink ref="D13" r:id="rId3" display="http://www.eoe-engineering.de/"/>
    <hyperlink ref="D14" r:id="rId4" display="mailto:orlovius@eoe-engineering.de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2012-04-12T15:38:13Z</dcterms:modified>
</cp:coreProperties>
</file>