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J33" i="1" l="1"/>
  <c r="N33" i="1"/>
  <c r="P33" i="1" s="1"/>
  <c r="P22" i="1"/>
  <c r="N22" i="1"/>
  <c r="J22" i="1" l="1"/>
  <c r="J45" i="1" s="1"/>
  <c r="J49" i="1" s="1"/>
  <c r="J51" i="1" s="1"/>
</calcChain>
</file>

<file path=xl/sharedStrings.xml><?xml version="1.0" encoding="utf-8"?>
<sst xmlns="http://schemas.openxmlformats.org/spreadsheetml/2006/main" count="133" uniqueCount="105">
  <si>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</si>
  <si>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</si>
  <si>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</si>
  <si>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</si>
  <si>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</si>
  <si>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</si>
  <si>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</si>
  <si>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</si>
  <si>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</si>
  <si>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</si>
  <si>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</si>
  <si>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</si>
  <si>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</si>
  <si>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</si>
  <si>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</si>
  <si>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</si>
  <si>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</si>
  <si>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</si>
  <si>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</si>
  <si>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</si>
  <si>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</si>
  <si>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</si>
  <si>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</si>
  <si>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</si>
  <si>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</si>
  <si>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</si>
  <si>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</si>
  <si>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</si>
  <si>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</si>
  <si>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</si>
  <si>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</si>
  <si>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</si>
  <si>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</si>
  <si>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</si>
  <si>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</si>
  <si>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</si>
  <si>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</si>
  <si>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</si>
  <si>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</si>
  <si>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</si>
  <si>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</si>
  <si>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</si>
  <si>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</si>
  <si>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</si>
  <si>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</si>
  <si>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</si>
  <si>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</si>
  <si>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</si>
  <si>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</si>
  <si>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</si>
  <si>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</si>
  <si>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</si>
  <si>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</si>
  <si>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</si>
  <si>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</si>
  <si>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</si>
  <si>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</si>
  <si>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</si>
  <si>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</si>
  <si>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</si>
  <si>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</si>
  <si>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</si>
  <si>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</si>
  <si>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</si>
  <si>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</si>
  <si>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</si>
  <si>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</si>
  <si>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</si>
  <si>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</si>
  <si>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</si>
  <si>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Q2012RH134</t>
  </si>
  <si>
    <t>Mrs. S. Mergenthaler</t>
  </si>
  <si>
    <t>Augustaanlage 57</t>
  </si>
  <si>
    <t>68165 Mannheim</t>
  </si>
  <si>
    <t>Phone +49 (0)6202 128508-4</t>
  </si>
  <si>
    <t>Fax     +49 (0)6202 128508-9</t>
  </si>
  <si>
    <t>Email: support2@abbrevio.net </t>
  </si>
  <si>
    <t xml:space="preserve">ABBREVIO GmbH </t>
  </si>
  <si>
    <t>SVP3000 Alphaplus Smart Valve Positioner</t>
  </si>
  <si>
    <t>Structure(Air piping , Electrical connection)</t>
  </si>
  <si>
    <t>Water-proof(1/4 NPT internal, M20x1.5)</t>
  </si>
  <si>
    <t>Finish</t>
  </si>
  <si>
    <t>Standard(Baked Acrylic)</t>
  </si>
  <si>
    <t>Positioner action</t>
  </si>
  <si>
    <t>Direct Action - Air pressure increases with Control signal increase</t>
  </si>
  <si>
    <t>150&lt;Ps&lt;=300kPa (400kPa ,400kPa)</t>
  </si>
  <si>
    <t>Scale unit of pressure gauge</t>
  </si>
  <si>
    <t>bar</t>
  </si>
  <si>
    <t>Pressure regulator with filter</t>
  </si>
  <si>
    <t>Model KZ03 Pressure Regulator with Filter(Mounted on Positioner)</t>
  </si>
  <si>
    <t>Material of the bracket/bolts</t>
  </si>
  <si>
    <t>Stainless steel/Stainless Steel</t>
  </si>
  <si>
    <t>Mounting bracket for the actuator</t>
  </si>
  <si>
    <t>HA2, HA3, HL2, HL3</t>
  </si>
  <si>
    <t>Options</t>
  </si>
  <si>
    <t>No selection</t>
  </si>
  <si>
    <t>SVP3000 Alphaplus Smart Valve Positioner with travel transmitter</t>
  </si>
  <si>
    <t>Model KZ03 Pressure Regulator with Filter(with bracket for separeted mount)</t>
  </si>
  <si>
    <t>Stainless Steel/Stainless Steel</t>
  </si>
  <si>
    <t>PSA6/VA4-VA6 Produced after Apr. '83</t>
  </si>
  <si>
    <t>AVP300-QSD2D-1DYT-X</t>
  </si>
  <si>
    <t>AVP301-QSD2D-2DYL-X</t>
  </si>
  <si>
    <t>Supply air pressure(Ps)</t>
  </si>
  <si>
    <t xml:space="preserve">Supply air pressure(Ps) 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</si>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</sst>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38" fontId="9" fillId="0" borderId="0" xfId="3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5" fillId="0" borderId="0" xfId="0" applyNumberFormat="1" applyFont="1" applyBorder="1" applyAlignment="1"/>
    <xf numFmtId="0" fontId="5" fillId="0" borderId="0" xfId="0" applyNumberFormat="1" applyFont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support2@abbrevio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4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5" style="1" customWidth="1"/>
    <col min="5" max="5" width="43.2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41011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77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4"/>
      <c r="E21" s="102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4" t="s">
        <v>100</v>
      </c>
      <c r="E22" s="121" t="s">
        <v>78</v>
      </c>
      <c r="G22" s="109">
        <v>2</v>
      </c>
      <c r="H22" s="106">
        <v>875</v>
      </c>
      <c r="I22" s="50"/>
      <c r="J22" s="50">
        <f>G22*H22</f>
        <v>1750</v>
      </c>
      <c r="K22" s="79" t="s">
        <v>104</v>
      </c>
      <c r="L22" s="107">
        <v>175</v>
      </c>
      <c r="M22" s="17">
        <v>0.25</v>
      </c>
      <c r="N22" s="112">
        <f>L22*M22*1000/100</f>
        <v>437.5</v>
      </c>
      <c r="O22" s="113">
        <v>0.5</v>
      </c>
      <c r="P22" s="17">
        <f>N22/(1-O22)</f>
        <v>875</v>
      </c>
    </row>
    <row r="23" spans="1:16" s="95" customFormat="1" ht="15.75" customHeight="1">
      <c r="B23" s="100"/>
      <c r="C23" s="100"/>
      <c r="D23" s="119" t="s">
        <v>79</v>
      </c>
      <c r="E23" s="120" t="s">
        <v>80</v>
      </c>
      <c r="F23" s="118"/>
      <c r="G23" s="110"/>
      <c r="H23" s="106"/>
      <c r="I23" s="94"/>
      <c r="J23" s="50"/>
      <c r="K23" s="79"/>
      <c r="L23" s="108"/>
      <c r="M23" s="17"/>
      <c r="N23" s="112"/>
      <c r="O23" s="113"/>
      <c r="P23" s="17"/>
    </row>
    <row r="24" spans="1:16" s="95" customFormat="1" ht="15.75" customHeight="1">
      <c r="B24" s="100"/>
      <c r="C24" s="100"/>
      <c r="D24" s="119" t="s">
        <v>81</v>
      </c>
      <c r="E24" s="120" t="s">
        <v>82</v>
      </c>
      <c r="F24" s="118"/>
      <c r="G24" s="110"/>
      <c r="H24" s="106"/>
      <c r="I24" s="94"/>
      <c r="J24" s="50"/>
      <c r="K24" s="79"/>
      <c r="L24" s="108"/>
      <c r="M24" s="98"/>
      <c r="N24" s="96"/>
      <c r="O24" s="97"/>
    </row>
    <row r="25" spans="1:16" s="95" customFormat="1" ht="15.75" customHeight="1">
      <c r="B25" s="100"/>
      <c r="C25" s="100"/>
      <c r="D25" s="119" t="s">
        <v>83</v>
      </c>
      <c r="E25" s="120" t="s">
        <v>84</v>
      </c>
      <c r="F25" s="118"/>
      <c r="G25" s="110"/>
      <c r="H25" s="106"/>
      <c r="I25" s="94"/>
      <c r="J25" s="50"/>
      <c r="K25" s="79"/>
      <c r="L25" s="108"/>
      <c r="M25" s="17"/>
      <c r="N25" s="112"/>
      <c r="O25" s="113"/>
      <c r="P25" s="17"/>
    </row>
    <row r="26" spans="1:16" s="95" customFormat="1" ht="15.75" customHeight="1">
      <c r="B26" s="100"/>
      <c r="C26" s="100"/>
      <c r="D26" s="119" t="s">
        <v>102</v>
      </c>
      <c r="E26" s="120" t="s">
        <v>85</v>
      </c>
      <c r="F26" s="118"/>
      <c r="H26" s="106"/>
      <c r="I26" s="94"/>
      <c r="J26" s="50"/>
      <c r="K26" s="79"/>
      <c r="M26" s="98"/>
      <c r="N26" s="96"/>
      <c r="O26" s="97"/>
    </row>
    <row r="27" spans="1:16" s="95" customFormat="1" ht="15.75" customHeight="1">
      <c r="B27" s="100"/>
      <c r="C27" s="100"/>
      <c r="D27" s="119" t="s">
        <v>86</v>
      </c>
      <c r="E27" s="120" t="s">
        <v>87</v>
      </c>
      <c r="F27" s="118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19" t="s">
        <v>88</v>
      </c>
      <c r="E28" s="120" t="s">
        <v>89</v>
      </c>
      <c r="F28" s="118"/>
      <c r="H28" s="106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19" t="s">
        <v>90</v>
      </c>
      <c r="E29" s="120" t="s">
        <v>91</v>
      </c>
      <c r="F29" s="118"/>
      <c r="H29" s="106"/>
      <c r="I29" s="94"/>
      <c r="J29" s="50"/>
      <c r="K29" s="79"/>
      <c r="M29" s="98"/>
      <c r="N29" s="96"/>
      <c r="O29" s="97"/>
    </row>
    <row r="30" spans="1:16" s="95" customFormat="1" ht="15.75" customHeight="1">
      <c r="B30" s="100"/>
      <c r="C30" s="100"/>
      <c r="D30" s="119" t="s">
        <v>92</v>
      </c>
      <c r="E30" s="120" t="s">
        <v>93</v>
      </c>
      <c r="F30" s="118"/>
      <c r="H30" s="106"/>
      <c r="I30" s="94"/>
      <c r="J30" s="50"/>
      <c r="K30" s="79"/>
      <c r="M30" s="98"/>
      <c r="N30" s="96"/>
      <c r="O30" s="97"/>
    </row>
    <row r="31" spans="1:16" s="95" customFormat="1" ht="15.75" customHeight="1">
      <c r="B31" s="100"/>
      <c r="C31" s="100"/>
      <c r="D31" s="119" t="s">
        <v>94</v>
      </c>
      <c r="E31" s="120" t="s">
        <v>95</v>
      </c>
      <c r="F31" s="118"/>
      <c r="H31" s="106"/>
      <c r="I31" s="94"/>
      <c r="J31" s="50"/>
      <c r="K31" s="79"/>
      <c r="M31" s="98"/>
      <c r="N31" s="96"/>
      <c r="O31" s="97"/>
    </row>
    <row r="32" spans="1:16" s="95" customFormat="1" ht="15.75" customHeight="1">
      <c r="B32" s="100"/>
      <c r="C32" s="100"/>
      <c r="D32" s="104"/>
      <c r="E32" s="103"/>
      <c r="F32" s="118"/>
      <c r="H32" s="106"/>
      <c r="I32" s="94"/>
      <c r="J32" s="50"/>
      <c r="K32" s="79"/>
      <c r="M32" s="98"/>
      <c r="N32" s="96"/>
      <c r="O32" s="97"/>
    </row>
    <row r="33" spans="1:16" s="95" customFormat="1" ht="15.75" customHeight="1">
      <c r="B33" s="100">
        <v>2</v>
      </c>
      <c r="C33" s="100"/>
      <c r="D33" s="104" t="s">
        <v>101</v>
      </c>
      <c r="E33" s="121" t="s">
        <v>96</v>
      </c>
      <c r="F33" s="118"/>
      <c r="G33" s="95">
        <v>2</v>
      </c>
      <c r="H33" s="106">
        <v>1010</v>
      </c>
      <c r="I33" s="94"/>
      <c r="J33" s="50">
        <f>G33*H33</f>
        <v>2020</v>
      </c>
      <c r="K33" s="79" t="s">
        <v>104</v>
      </c>
      <c r="L33" s="95">
        <v>200</v>
      </c>
      <c r="M33" s="17">
        <v>0.25</v>
      </c>
      <c r="N33" s="112">
        <f>L33*M33*1000/100</f>
        <v>500</v>
      </c>
      <c r="O33" s="113">
        <v>0.5</v>
      </c>
      <c r="P33" s="17">
        <f>N33/(1-O33)</f>
        <v>1000</v>
      </c>
    </row>
    <row r="34" spans="1:16" s="95" customFormat="1" ht="15.75" customHeight="1">
      <c r="B34" s="100"/>
      <c r="C34" s="100"/>
      <c r="D34" s="119" t="s">
        <v>79</v>
      </c>
      <c r="E34" s="120" t="s">
        <v>80</v>
      </c>
      <c r="F34" s="118"/>
      <c r="H34" s="106"/>
      <c r="I34" s="94"/>
      <c r="J34" s="50"/>
      <c r="K34" s="79"/>
      <c r="M34" s="98"/>
      <c r="N34" s="96"/>
      <c r="O34" s="97"/>
    </row>
    <row r="35" spans="1:16" s="95" customFormat="1" ht="15.75" customHeight="1">
      <c r="B35" s="100"/>
      <c r="C35" s="100"/>
      <c r="D35" s="119" t="s">
        <v>81</v>
      </c>
      <c r="E35" s="120" t="s">
        <v>82</v>
      </c>
      <c r="F35" s="118"/>
      <c r="H35" s="106"/>
      <c r="I35" s="94"/>
      <c r="J35" s="50"/>
      <c r="K35" s="79"/>
      <c r="M35" s="98"/>
      <c r="N35" s="96"/>
      <c r="O35" s="97"/>
    </row>
    <row r="36" spans="1:16" s="95" customFormat="1" ht="15.75" customHeight="1">
      <c r="B36" s="100"/>
      <c r="C36" s="100"/>
      <c r="D36" s="119" t="s">
        <v>83</v>
      </c>
      <c r="E36" s="120" t="s">
        <v>84</v>
      </c>
      <c r="F36" s="118"/>
      <c r="H36" s="106"/>
      <c r="I36" s="94"/>
      <c r="J36" s="50"/>
      <c r="K36" s="79"/>
      <c r="M36" s="98"/>
      <c r="N36" s="96"/>
      <c r="O36" s="97"/>
    </row>
    <row r="37" spans="1:16" s="95" customFormat="1" ht="15.75" customHeight="1">
      <c r="B37" s="100"/>
      <c r="C37" s="100"/>
      <c r="D37" s="119" t="s">
        <v>103</v>
      </c>
      <c r="E37" s="120" t="s">
        <v>85</v>
      </c>
      <c r="F37" s="118"/>
      <c r="H37" s="106"/>
      <c r="I37" s="94"/>
      <c r="J37" s="50"/>
      <c r="K37" s="79"/>
      <c r="M37" s="98"/>
      <c r="N37" s="96"/>
      <c r="O37" s="97"/>
    </row>
    <row r="38" spans="1:16" s="95" customFormat="1" ht="15.75" customHeight="1">
      <c r="B38" s="100"/>
      <c r="C38" s="100"/>
      <c r="D38" s="119" t="s">
        <v>86</v>
      </c>
      <c r="E38" s="120" t="s">
        <v>87</v>
      </c>
      <c r="F38" s="118"/>
      <c r="H38" s="106"/>
      <c r="I38" s="94"/>
      <c r="J38" s="50"/>
      <c r="K38" s="79"/>
      <c r="M38" s="98"/>
      <c r="N38" s="96"/>
      <c r="O38" s="97"/>
    </row>
    <row r="39" spans="1:16" s="95" customFormat="1" ht="15.75" customHeight="1">
      <c r="B39" s="100"/>
      <c r="C39" s="100"/>
      <c r="D39" s="119" t="s">
        <v>88</v>
      </c>
      <c r="E39" s="120" t="s">
        <v>97</v>
      </c>
      <c r="F39" s="118"/>
      <c r="H39" s="106"/>
      <c r="I39" s="94"/>
      <c r="J39" s="50"/>
      <c r="K39" s="79"/>
      <c r="M39" s="98"/>
      <c r="N39" s="96"/>
      <c r="O39" s="97"/>
    </row>
    <row r="40" spans="1:16" s="95" customFormat="1" ht="15.75" customHeight="1">
      <c r="B40" s="100"/>
      <c r="C40" s="100"/>
      <c r="D40" s="119" t="s">
        <v>90</v>
      </c>
      <c r="E40" s="120" t="s">
        <v>98</v>
      </c>
      <c r="F40" s="118"/>
      <c r="H40" s="106"/>
      <c r="I40" s="94"/>
      <c r="J40" s="50"/>
      <c r="K40" s="79"/>
      <c r="M40" s="98"/>
      <c r="N40" s="96"/>
      <c r="O40" s="97"/>
    </row>
    <row r="41" spans="1:16" s="95" customFormat="1" ht="15.75" customHeight="1">
      <c r="B41" s="100"/>
      <c r="C41" s="100"/>
      <c r="D41" s="119" t="s">
        <v>92</v>
      </c>
      <c r="E41" s="120" t="s">
        <v>99</v>
      </c>
      <c r="F41" s="118"/>
      <c r="H41" s="106"/>
      <c r="I41" s="94"/>
      <c r="J41" s="50"/>
      <c r="K41" s="79"/>
      <c r="M41" s="98"/>
      <c r="N41" s="96"/>
      <c r="O41" s="97"/>
    </row>
    <row r="42" spans="1:16" s="95" customFormat="1" ht="15.75" customHeight="1">
      <c r="B42" s="100"/>
      <c r="C42" s="100"/>
      <c r="D42" s="119" t="s">
        <v>94</v>
      </c>
      <c r="E42" s="120" t="s">
        <v>95</v>
      </c>
      <c r="F42" s="118"/>
      <c r="H42" s="106"/>
      <c r="I42" s="94"/>
      <c r="J42" s="50"/>
      <c r="K42" s="79"/>
      <c r="M42" s="98"/>
      <c r="N42" s="96"/>
      <c r="O42" s="97"/>
    </row>
    <row r="43" spans="1:16" s="95" customFormat="1" ht="15.75" customHeight="1">
      <c r="B43" s="100"/>
      <c r="C43" s="100"/>
      <c r="D43" s="104"/>
      <c r="E43" s="103"/>
      <c r="F43" s="118"/>
      <c r="H43" s="106"/>
      <c r="I43" s="94"/>
      <c r="J43" s="50"/>
      <c r="K43" s="79"/>
      <c r="M43" s="98"/>
      <c r="N43" s="96"/>
      <c r="O43" s="97"/>
    </row>
    <row r="44" spans="1:16" ht="15.75" customHeight="1" thickBot="1">
      <c r="A44" s="17"/>
      <c r="B44" s="61"/>
      <c r="C44" s="62"/>
      <c r="D44" s="63"/>
      <c r="E44" s="64"/>
      <c r="F44" s="65"/>
      <c r="G44" s="93"/>
      <c r="H44" s="66"/>
      <c r="I44" s="67"/>
      <c r="J44" s="67"/>
      <c r="K44" s="80"/>
    </row>
    <row r="45" spans="1:16" ht="15.75" customHeight="1">
      <c r="A45" s="17"/>
      <c r="B45" s="11"/>
      <c r="C45" s="11"/>
      <c r="D45" s="12"/>
      <c r="E45" s="21"/>
      <c r="F45" s="11"/>
      <c r="G45" s="33" t="s">
        <v>26</v>
      </c>
      <c r="H45" s="51" t="s">
        <v>4</v>
      </c>
      <c r="I45" s="50"/>
      <c r="J45" s="50">
        <f>SUM(J21:J44)</f>
        <v>3770</v>
      </c>
      <c r="K45" s="60"/>
    </row>
    <row r="46" spans="1:16" ht="15.75" customHeight="1">
      <c r="A46" s="17"/>
      <c r="B46" s="11"/>
      <c r="C46" s="11"/>
      <c r="D46" s="12"/>
      <c r="E46" s="44"/>
      <c r="F46" s="42"/>
      <c r="G46" s="43" t="s">
        <v>19</v>
      </c>
      <c r="H46" s="52" t="s">
        <v>4</v>
      </c>
      <c r="I46" s="53"/>
      <c r="J46" s="53">
        <v>150</v>
      </c>
      <c r="K46" s="58"/>
    </row>
    <row r="47" spans="1:16" ht="15.75" customHeight="1">
      <c r="A47" s="17"/>
      <c r="B47" s="11"/>
      <c r="C47" s="11"/>
      <c r="D47" s="12"/>
      <c r="E47" s="45"/>
      <c r="F47" s="46"/>
      <c r="G47" s="57" t="s">
        <v>2</v>
      </c>
      <c r="H47" s="54" t="s">
        <v>4</v>
      </c>
      <c r="I47" s="55"/>
      <c r="J47" s="55">
        <v>0</v>
      </c>
      <c r="K47" s="59"/>
    </row>
    <row r="48" spans="1:16" ht="15.75" customHeight="1" thickBot="1">
      <c r="A48" s="17"/>
      <c r="B48" s="62"/>
      <c r="C48" s="62"/>
      <c r="D48" s="61"/>
      <c r="E48" s="70"/>
      <c r="F48" s="71"/>
      <c r="G48" s="72" t="s">
        <v>20</v>
      </c>
      <c r="H48" s="73" t="s">
        <v>4</v>
      </c>
      <c r="I48" s="74"/>
      <c r="J48" s="74"/>
      <c r="K48" s="75"/>
    </row>
    <row r="49" spans="1:230" ht="15.75" customHeight="1">
      <c r="A49" s="17"/>
      <c r="B49" s="11"/>
      <c r="C49" s="11"/>
      <c r="D49" s="12"/>
      <c r="E49" s="21"/>
      <c r="F49" s="11"/>
      <c r="G49" s="31" t="s">
        <v>33</v>
      </c>
      <c r="H49" s="51" t="s">
        <v>4</v>
      </c>
      <c r="I49" s="50"/>
      <c r="J49" s="50">
        <f>IF(J45&lt;150, 150, J45)</f>
        <v>3770</v>
      </c>
      <c r="K49" s="60"/>
    </row>
    <row r="50" spans="1:230" ht="15.75" customHeight="1" thickBot="1">
      <c r="A50" s="17"/>
      <c r="B50" s="62"/>
      <c r="C50" s="62"/>
      <c r="D50" s="61"/>
      <c r="E50" s="64"/>
      <c r="F50" s="62"/>
      <c r="G50" s="68" t="s">
        <v>32</v>
      </c>
      <c r="H50" s="66" t="s">
        <v>4</v>
      </c>
      <c r="I50" s="67"/>
      <c r="J50" s="67"/>
      <c r="K50" s="69"/>
    </row>
    <row r="51" spans="1:230" ht="15.75" customHeight="1">
      <c r="A51" s="17"/>
      <c r="B51" s="11"/>
      <c r="C51" s="11"/>
      <c r="D51" s="12"/>
      <c r="E51" s="17"/>
      <c r="F51" s="11"/>
      <c r="G51" s="56" t="s">
        <v>26</v>
      </c>
      <c r="H51" s="51" t="s">
        <v>4</v>
      </c>
      <c r="I51" s="50"/>
      <c r="J51" s="51">
        <f>SUM(J49:J50)</f>
        <v>3770</v>
      </c>
      <c r="K51" s="60"/>
    </row>
    <row r="52" spans="1:230" ht="15.75" customHeight="1">
      <c r="A52" s="17"/>
      <c r="B52" s="11"/>
      <c r="C52" s="11"/>
      <c r="D52" s="12"/>
      <c r="E52" s="17"/>
      <c r="F52" s="11"/>
      <c r="G52" s="56"/>
      <c r="H52" s="51"/>
      <c r="I52" s="50"/>
      <c r="J52" s="51"/>
      <c r="K52" s="60"/>
    </row>
    <row r="53" spans="1:230" s="17" customFormat="1" ht="15.75" customHeight="1">
      <c r="B53" s="27" t="s">
        <v>42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7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44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31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64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87" t="s">
        <v>61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62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63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C62" s="11"/>
      <c r="D62" s="76" t="s">
        <v>34</v>
      </c>
      <c r="E62" s="11"/>
      <c r="F62" s="11"/>
      <c r="G62" s="13"/>
      <c r="H62" s="14"/>
      <c r="I62" s="11"/>
      <c r="J62" s="78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56" t="s">
        <v>35</v>
      </c>
      <c r="E63" s="18" t="s">
        <v>54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/>
      <c r="E64" s="18" t="s">
        <v>55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36</v>
      </c>
      <c r="E65" s="90" t="s">
        <v>53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37</v>
      </c>
      <c r="E66" s="17" t="s">
        <v>5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38</v>
      </c>
      <c r="E67" s="22" t="s">
        <v>21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39</v>
      </c>
      <c r="E68" s="23" t="s">
        <v>48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40</v>
      </c>
      <c r="E69" s="17" t="s">
        <v>49</v>
      </c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 t="s">
        <v>41</v>
      </c>
      <c r="E70" s="11" t="s">
        <v>22</v>
      </c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43</v>
      </c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8"/>
      <c r="C75" s="8"/>
      <c r="D75" s="11"/>
      <c r="E75" s="11"/>
      <c r="F75" s="11"/>
      <c r="G75" s="24"/>
      <c r="H75" s="11"/>
      <c r="I75" s="11"/>
      <c r="J75" s="24"/>
      <c r="K75" s="25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 t="s">
        <v>59</v>
      </c>
      <c r="C76" s="11"/>
      <c r="D76" s="11"/>
      <c r="E76" s="11"/>
      <c r="F76" s="11"/>
      <c r="G76" s="24"/>
      <c r="H76" s="11"/>
      <c r="I76" s="11"/>
      <c r="J76" s="24"/>
      <c r="K76" s="24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58</v>
      </c>
      <c r="C77" s="8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tooltip="blocked::mailto:support2@abbrevio.net" display="blocked::mailto:support2@abbrevio.net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2012-04-12T06:56:43Z</dcterms:modified>
</cp:coreProperties>
</file>