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6195" windowWidth="28830" windowHeight="6255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J43" i="1" l="1"/>
  <c r="J39" i="1"/>
  <c r="J37" i="1"/>
  <c r="J35" i="1"/>
  <c r="J29" i="1"/>
  <c r="J27" i="1"/>
  <c r="J25" i="1"/>
  <c r="J23" i="1"/>
  <c r="M39" i="1"/>
  <c r="O39" i="1" s="1"/>
  <c r="M37" i="1"/>
  <c r="O37" i="1" s="1"/>
  <c r="M35" i="1"/>
  <c r="O35" i="1" s="1"/>
  <c r="M29" i="1"/>
  <c r="O29" i="1" s="1"/>
  <c r="M27" i="1"/>
  <c r="O27" i="1" s="1"/>
  <c r="M25" i="1"/>
  <c r="O25" i="1" s="1"/>
  <c r="O23" i="1"/>
  <c r="M23" i="1"/>
  <c r="J47" i="1" l="1"/>
  <c r="J49" i="1" s="1"/>
</calcChain>
</file>

<file path=xl/sharedStrings.xml><?xml version="1.0" encoding="utf-8"?>
<sst xmlns="http://schemas.openxmlformats.org/spreadsheetml/2006/main" count="111" uniqueCount="88">
  <si>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</si>
  <si>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</si>
  <si>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</si>
  <si>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</si>
  <si>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</si>
  <si>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</si>
  <si>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</si>
  <si>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</si>
  <si>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</si>
  <si>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</si>
  <si>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</si>
  <si>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</si>
  <si>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</si>
  <si>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</si>
  <si>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</si>
  <si>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</si>
  <si>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</si>
  <si>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</si>
  <si>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</si>
  <si>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</si>
  <si>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</si>
  <si>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</si>
  <si>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</si>
  <si>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</si>
  <si>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</si>
  <si>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</si>
  <si>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</si>
  <si>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</si>
  <si>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</si>
  <si>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</si>
  <si>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</si>
  <si>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</si>
  <si>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</si>
  <si>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</si>
  <si>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</si>
  <si>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</si>
  <si>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</si>
  <si>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</si>
  <si>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</si>
  <si>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</si>
  <si>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</si>
  <si>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</si>
  <si>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</si>
  <si>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</si>
  <si>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</si>
  <si>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</si>
  <si>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</si>
  <si>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</si>
  <si>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</si>
  <si>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</si>
  <si>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</si>
  <si>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</si>
  <si>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</si>
  <si>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</si>
  <si>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</si>
  <si>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</si>
  <si>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</si>
  <si>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</si>
  <si>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</si>
  <si>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</si>
  <si>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</si>
  <si>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</si>
  <si>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Q2012RH132</t>
  </si>
  <si>
    <t>info@kellmi-technische-bauteile.de</t>
  </si>
  <si>
    <t>www.kellmi-technische-bauteile.de</t>
  </si>
  <si>
    <t>Kellmi GmbH</t>
  </si>
  <si>
    <t>Tel.:  +49 (0) 2632 309211</t>
  </si>
  <si>
    <t>Fax.: +49 (0) 2632 309212</t>
  </si>
  <si>
    <t>Margret Michels</t>
  </si>
  <si>
    <t>L404F204</t>
  </si>
  <si>
    <t>C25TR0UA1000</t>
  </si>
  <si>
    <t>C36TR0UA1000</t>
  </si>
  <si>
    <t>no CE no reach</t>
  </si>
  <si>
    <t xml:space="preserve">C6097A0410 </t>
  </si>
  <si>
    <t>C6097A0310</t>
  </si>
  <si>
    <t>AUD300C1000</t>
  </si>
  <si>
    <t>ATN110A-1</t>
  </si>
  <si>
    <t xml:space="preserve">ECM3000A0110 </t>
  </si>
  <si>
    <t xml:space="preserve">no found </t>
  </si>
  <si>
    <t>AUR350C13200</t>
  </si>
  <si>
    <t>6</t>
  </si>
  <si>
    <t>Air switch</t>
  </si>
  <si>
    <t>Gaz mass flow meter</t>
  </si>
  <si>
    <t>Flame save guard</t>
  </si>
  <si>
    <t>Motor</t>
  </si>
  <si>
    <t>Controller</t>
  </si>
  <si>
    <t>Air pressure swicth</t>
  </si>
  <si>
    <r>
      <t>CMG400N080</t>
    </r>
    <r>
      <rPr>
        <b/>
        <sz val="10"/>
        <color rgb="FFFF0000"/>
        <rFont val="Arial"/>
        <family val="2"/>
      </rPr>
      <t>1</t>
    </r>
    <r>
      <rPr>
        <b/>
        <sz val="10"/>
        <rFont val="Arial"/>
        <family val="2"/>
      </rPr>
      <t xml:space="preserve">001Y0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</si>
</sst>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1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168" fontId="6" fillId="0" borderId="0" xfId="2" applyNumberFormat="1" applyFont="1" applyBorder="1" applyAlignment="1" applyProtection="1">
      <alignment horizontal="right" vertical="center"/>
      <protection locked="0"/>
    </xf>
    <xf numFmtId="168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3" applyFont="1" applyAlignment="1">
      <alignment horizontal="center"/>
    </xf>
    <xf numFmtId="0" fontId="9" fillId="0" borderId="0" xfId="3" applyFont="1"/>
    <xf numFmtId="165" fontId="9" fillId="0" borderId="0" xfId="0" applyNumberFormat="1" applyFont="1" applyBorder="1" applyAlignment="1" applyProtection="1">
      <alignment horizontal="right" vertical="center"/>
      <protection locked="0"/>
    </xf>
    <xf numFmtId="0" fontId="9" fillId="0" borderId="0" xfId="3" applyFont="1" applyAlignment="1">
      <alignment horizontal="left"/>
    </xf>
    <xf numFmtId="0" fontId="9" fillId="0" borderId="0" xfId="0" applyNumberFormat="1" applyFont="1" applyAlignment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kellmi-technische-bauteile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kellmi-technische-bauteile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9"/>
  <sheetViews>
    <sheetView tabSelected="1" topLeftCell="A10" zoomScaleNormal="100" workbookViewId="0">
      <selection activeCell="J44" sqref="J4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79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2" t="s">
        <v>24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</row>
    <row r="5" spans="1:230" s="4" customFormat="1" ht="15" customHeight="1">
      <c r="A5" s="103" t="s">
        <v>25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</row>
    <row r="6" spans="1:230" s="4" customFormat="1" ht="15.75" customHeight="1">
      <c r="A6" s="17"/>
      <c r="C6" s="21"/>
      <c r="D6" s="98"/>
      <c r="E6" s="30"/>
      <c r="F6" s="30"/>
      <c r="G6" s="30"/>
      <c r="I6" s="30"/>
      <c r="J6" s="32"/>
      <c r="K6" s="3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</row>
    <row r="7" spans="1:230" ht="15.75" customHeight="1">
      <c r="A7" s="17"/>
      <c r="B7" s="33" t="s">
        <v>15</v>
      </c>
      <c r="C7" s="21"/>
      <c r="D7" s="98" t="s">
        <v>65</v>
      </c>
      <c r="F7" s="21"/>
      <c r="G7" s="21"/>
      <c r="H7" s="33" t="s">
        <v>1</v>
      </c>
      <c r="I7" s="17"/>
      <c r="J7" s="74">
        <v>41010</v>
      </c>
      <c r="K7" s="21"/>
    </row>
    <row r="8" spans="1:230" ht="15.75" customHeight="1">
      <c r="A8" s="17"/>
      <c r="B8" s="21"/>
      <c r="C8" s="21"/>
      <c r="D8" s="9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8"/>
      <c r="F9" s="21"/>
      <c r="G9" s="33"/>
      <c r="H9" s="17"/>
      <c r="J9" s="17"/>
      <c r="K9" s="21"/>
      <c r="L9" s="100"/>
    </row>
    <row r="10" spans="1:230" ht="15.75" customHeight="1">
      <c r="A10" s="17"/>
      <c r="B10" s="21"/>
      <c r="C10" s="21"/>
      <c r="D10" s="98"/>
      <c r="F10" s="21"/>
      <c r="G10" s="21"/>
      <c r="H10" s="20" t="s">
        <v>16</v>
      </c>
      <c r="J10" s="17"/>
      <c r="K10" s="35"/>
      <c r="L10" s="100"/>
    </row>
    <row r="11" spans="1:230" ht="15.75" customHeight="1">
      <c r="A11" s="17"/>
      <c r="B11" s="76" t="s">
        <v>27</v>
      </c>
      <c r="C11" s="21"/>
      <c r="D11" s="98" t="s">
        <v>68</v>
      </c>
      <c r="E11" s="8"/>
      <c r="F11" s="21"/>
      <c r="G11" s="17"/>
      <c r="H11" s="20" t="s">
        <v>17</v>
      </c>
      <c r="I11" s="20"/>
      <c r="J11" s="34" t="s">
        <v>62</v>
      </c>
      <c r="K11" s="21"/>
    </row>
    <row r="12" spans="1:230" ht="15.75" customHeight="1">
      <c r="A12" s="17"/>
      <c r="B12" s="76" t="s">
        <v>30</v>
      </c>
      <c r="C12" s="21"/>
      <c r="D12" s="98" t="s">
        <v>66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6" t="s">
        <v>29</v>
      </c>
      <c r="C13" s="21"/>
      <c r="D13" s="98" t="s">
        <v>67</v>
      </c>
      <c r="E13" s="8"/>
      <c r="F13" s="21"/>
      <c r="G13" s="17"/>
      <c r="H13" s="20" t="s">
        <v>52</v>
      </c>
      <c r="I13" s="21"/>
      <c r="J13" s="77" t="s">
        <v>48</v>
      </c>
      <c r="K13" s="21"/>
    </row>
    <row r="14" spans="1:230" ht="15.75" customHeight="1">
      <c r="A14" s="17"/>
      <c r="B14" s="76" t="s">
        <v>47</v>
      </c>
      <c r="C14" s="17"/>
      <c r="D14" s="98" t="s">
        <v>63</v>
      </c>
      <c r="E14" s="8"/>
      <c r="F14" s="21"/>
      <c r="G14" s="17"/>
      <c r="H14" s="20" t="s">
        <v>29</v>
      </c>
      <c r="J14" s="81" t="s">
        <v>53</v>
      </c>
      <c r="K14" s="21"/>
    </row>
    <row r="15" spans="1:230" ht="15.75" customHeight="1">
      <c r="A15" s="17"/>
      <c r="B15" s="78" t="s">
        <v>49</v>
      </c>
      <c r="C15" s="17"/>
      <c r="D15" s="98" t="s">
        <v>64</v>
      </c>
      <c r="E15" s="8"/>
      <c r="F15" s="21"/>
      <c r="G15" s="17"/>
      <c r="H15" s="20" t="s">
        <v>47</v>
      </c>
      <c r="J15" s="83" t="s">
        <v>60</v>
      </c>
      <c r="K15" s="21"/>
    </row>
    <row r="16" spans="1:230" ht="15.75" customHeight="1">
      <c r="A16" s="17"/>
      <c r="B16" s="78"/>
      <c r="C16" s="17"/>
      <c r="D16" s="98"/>
      <c r="E16" s="21"/>
      <c r="F16" s="21"/>
      <c r="G16" s="17"/>
      <c r="H16" s="20" t="s">
        <v>49</v>
      </c>
      <c r="I16" s="21"/>
      <c r="J16" s="84" t="s">
        <v>57</v>
      </c>
      <c r="K16" s="21"/>
    </row>
    <row r="17" spans="1:15" ht="15.75" customHeight="1">
      <c r="A17" s="17"/>
      <c r="B17" s="78"/>
      <c r="C17" s="17"/>
      <c r="D17" s="98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5" ht="15.75" customHeight="1">
      <c r="A19" s="17"/>
      <c r="B19" s="38" t="s">
        <v>0</v>
      </c>
      <c r="C19" s="38"/>
      <c r="D19" s="30" t="s">
        <v>0</v>
      </c>
      <c r="E19" s="39"/>
      <c r="F19" s="38"/>
      <c r="G19" s="38"/>
      <c r="H19" s="48" t="s">
        <v>3</v>
      </c>
      <c r="I19" s="49"/>
      <c r="J19" s="49" t="s">
        <v>3</v>
      </c>
      <c r="K19" s="40" t="s">
        <v>18</v>
      </c>
    </row>
    <row r="20" spans="1:15" ht="16.5" customHeight="1">
      <c r="A20" s="17"/>
      <c r="B20" s="99"/>
      <c r="C20" s="98"/>
      <c r="D20" s="98"/>
      <c r="E20" s="98"/>
      <c r="F20" s="38"/>
      <c r="G20" s="21"/>
      <c r="H20" s="48"/>
      <c r="I20" s="49"/>
      <c r="J20" s="49"/>
      <c r="K20" s="12"/>
    </row>
    <row r="21" spans="1:15" s="39" customFormat="1" ht="15.75" customHeight="1">
      <c r="B21" s="104">
        <v>1</v>
      </c>
      <c r="C21" s="105"/>
      <c r="D21" s="105" t="s">
        <v>69</v>
      </c>
      <c r="E21" s="105" t="s">
        <v>81</v>
      </c>
      <c r="F21" s="106"/>
      <c r="G21" s="104">
        <v>5</v>
      </c>
      <c r="H21" s="107" t="s">
        <v>72</v>
      </c>
      <c r="I21" s="105"/>
      <c r="J21" s="105"/>
      <c r="K21" s="104"/>
      <c r="N21" s="86"/>
    </row>
    <row r="22" spans="1:15" s="39" customFormat="1" ht="15.75" customHeight="1">
      <c r="B22" s="104"/>
      <c r="C22" s="105"/>
      <c r="D22" s="105"/>
      <c r="E22" s="105"/>
      <c r="F22" s="17"/>
      <c r="G22" s="108"/>
      <c r="H22" s="50"/>
      <c r="I22" s="49"/>
      <c r="J22" s="17"/>
      <c r="K22" s="109"/>
      <c r="N22" s="86"/>
    </row>
    <row r="23" spans="1:15" s="39" customFormat="1" ht="15.75" customHeight="1">
      <c r="B23" s="104">
        <v>2</v>
      </c>
      <c r="C23" s="105"/>
      <c r="D23" s="105" t="s">
        <v>73</v>
      </c>
      <c r="E23" s="105" t="s">
        <v>86</v>
      </c>
      <c r="F23" s="17"/>
      <c r="G23" s="108">
        <v>5</v>
      </c>
      <c r="H23" s="50">
        <v>103</v>
      </c>
      <c r="I23" s="49"/>
      <c r="J23" s="110">
        <f>G23*H23</f>
        <v>515</v>
      </c>
      <c r="K23" s="109" t="s">
        <v>80</v>
      </c>
      <c r="L23" s="39">
        <v>46.92</v>
      </c>
      <c r="M23" s="39">
        <f>L23*1.1</f>
        <v>51.612000000000009</v>
      </c>
      <c r="N23" s="86">
        <v>0.5</v>
      </c>
      <c r="O23" s="39">
        <f>M23/(1-N23)</f>
        <v>103.22400000000002</v>
      </c>
    </row>
    <row r="24" spans="1:15" s="39" customFormat="1" ht="15.75" customHeight="1">
      <c r="B24" s="104"/>
      <c r="C24" s="105"/>
      <c r="D24" s="105"/>
      <c r="E24" s="105"/>
      <c r="F24" s="17"/>
      <c r="G24" s="108"/>
      <c r="H24" s="50"/>
      <c r="I24" s="49"/>
      <c r="J24" s="17"/>
      <c r="K24" s="109"/>
      <c r="N24" s="86"/>
    </row>
    <row r="25" spans="1:15" s="39" customFormat="1" ht="15.75" customHeight="1">
      <c r="B25" s="104">
        <v>3</v>
      </c>
      <c r="C25" s="105"/>
      <c r="D25" s="105" t="s">
        <v>74</v>
      </c>
      <c r="E25" s="105" t="s">
        <v>86</v>
      </c>
      <c r="F25" s="17"/>
      <c r="G25" s="108">
        <v>5</v>
      </c>
      <c r="H25" s="50">
        <v>91</v>
      </c>
      <c r="I25" s="49"/>
      <c r="J25" s="110">
        <f>G25*H25</f>
        <v>455</v>
      </c>
      <c r="K25" s="109" t="s">
        <v>80</v>
      </c>
      <c r="L25" s="39">
        <v>41.15</v>
      </c>
      <c r="M25" s="39">
        <f>L25*1.1</f>
        <v>45.265000000000001</v>
      </c>
      <c r="N25" s="86">
        <v>0.5</v>
      </c>
      <c r="O25" s="39">
        <f>M25/(1-N25)</f>
        <v>90.53</v>
      </c>
    </row>
    <row r="26" spans="1:15" s="39" customFormat="1" ht="15.75" customHeight="1">
      <c r="B26" s="104"/>
      <c r="C26" s="105"/>
      <c r="D26" s="105"/>
      <c r="E26" s="105"/>
      <c r="F26" s="17"/>
      <c r="G26" s="108"/>
      <c r="H26" s="50"/>
      <c r="I26" s="49"/>
      <c r="J26" s="17"/>
      <c r="K26" s="109"/>
      <c r="N26" s="86"/>
    </row>
    <row r="27" spans="1:15" s="39" customFormat="1" ht="15.75" customHeight="1">
      <c r="B27" s="104">
        <v>4</v>
      </c>
      <c r="C27" s="105"/>
      <c r="D27" s="105" t="s">
        <v>87</v>
      </c>
      <c r="E27" s="105" t="s">
        <v>82</v>
      </c>
      <c r="F27" s="17"/>
      <c r="G27" s="108">
        <v>1</v>
      </c>
      <c r="H27" s="50">
        <v>1770</v>
      </c>
      <c r="I27" s="49"/>
      <c r="J27" s="110">
        <f>G27*H27</f>
        <v>1770</v>
      </c>
      <c r="K27" s="109" t="s">
        <v>80</v>
      </c>
      <c r="L27" s="39">
        <v>804</v>
      </c>
      <c r="M27" s="39">
        <f>L27*1.1</f>
        <v>884.40000000000009</v>
      </c>
      <c r="N27" s="86">
        <v>0.5</v>
      </c>
      <c r="O27" s="39">
        <f>M27/(1-N27)</f>
        <v>1768.8000000000002</v>
      </c>
    </row>
    <row r="28" spans="1:15" s="39" customFormat="1" ht="15.75" customHeight="1">
      <c r="B28" s="104"/>
      <c r="C28" s="105"/>
      <c r="D28" s="105"/>
      <c r="E28" s="105"/>
      <c r="F28" s="17"/>
      <c r="G28" s="108"/>
      <c r="H28" s="50"/>
      <c r="I28" s="49"/>
      <c r="J28" s="17"/>
      <c r="K28" s="109"/>
      <c r="N28" s="86"/>
    </row>
    <row r="29" spans="1:15" s="39" customFormat="1" ht="15.75" customHeight="1">
      <c r="B29" s="104">
        <v>5</v>
      </c>
      <c r="C29" s="105"/>
      <c r="D29" s="105" t="s">
        <v>75</v>
      </c>
      <c r="E29" s="105" t="s">
        <v>83</v>
      </c>
      <c r="F29" s="17"/>
      <c r="G29" s="108">
        <v>5</v>
      </c>
      <c r="H29" s="50">
        <v>870</v>
      </c>
      <c r="I29" s="49"/>
      <c r="J29" s="110">
        <f>G29*H29</f>
        <v>4350</v>
      </c>
      <c r="K29" s="109" t="s">
        <v>80</v>
      </c>
      <c r="L29" s="39">
        <v>394.05</v>
      </c>
      <c r="M29" s="39">
        <f>L29*1.1</f>
        <v>433.45500000000004</v>
      </c>
      <c r="N29" s="86">
        <v>0.5</v>
      </c>
      <c r="O29" s="39">
        <f>M29/(1-N29)</f>
        <v>866.91000000000008</v>
      </c>
    </row>
    <row r="30" spans="1:15" s="39" customFormat="1" ht="15.75" customHeight="1">
      <c r="B30" s="104"/>
      <c r="C30" s="105"/>
      <c r="D30" s="105"/>
      <c r="E30" s="105"/>
      <c r="F30" s="17"/>
      <c r="G30" s="108"/>
      <c r="H30" s="50"/>
      <c r="I30" s="49"/>
      <c r="J30" s="17"/>
      <c r="K30" s="109"/>
      <c r="N30" s="86"/>
    </row>
    <row r="31" spans="1:15" s="39" customFormat="1" ht="15.75" customHeight="1">
      <c r="B31" s="104">
        <v>6</v>
      </c>
      <c r="C31" s="105"/>
      <c r="D31" s="105" t="s">
        <v>76</v>
      </c>
      <c r="E31" s="105"/>
      <c r="F31" s="17"/>
      <c r="G31" s="108">
        <v>5</v>
      </c>
      <c r="H31" s="107" t="s">
        <v>72</v>
      </c>
      <c r="I31" s="49"/>
      <c r="J31" s="17"/>
      <c r="K31" s="109"/>
      <c r="N31" s="86"/>
    </row>
    <row r="32" spans="1:15" s="39" customFormat="1" ht="15.75" customHeight="1">
      <c r="B32" s="104"/>
      <c r="C32" s="105"/>
      <c r="D32" s="105"/>
      <c r="E32" s="105"/>
      <c r="F32" s="17"/>
      <c r="G32" s="108"/>
      <c r="H32" s="50"/>
      <c r="I32" s="49"/>
      <c r="J32" s="17"/>
      <c r="K32" s="109"/>
      <c r="N32" s="86"/>
    </row>
    <row r="33" spans="1:15" s="39" customFormat="1" ht="15.75" customHeight="1">
      <c r="B33" s="104">
        <v>7</v>
      </c>
      <c r="C33" s="105"/>
      <c r="D33" s="105" t="s">
        <v>77</v>
      </c>
      <c r="E33" s="105" t="s">
        <v>84</v>
      </c>
      <c r="F33" s="17"/>
      <c r="G33" s="108">
        <v>5</v>
      </c>
      <c r="H33" s="50" t="s">
        <v>78</v>
      </c>
      <c r="I33" s="49"/>
      <c r="J33" s="17"/>
      <c r="K33" s="109"/>
      <c r="N33" s="86"/>
    </row>
    <row r="34" spans="1:15" s="39" customFormat="1" ht="15.75" customHeight="1">
      <c r="B34" s="104"/>
      <c r="C34" s="105"/>
      <c r="D34" s="105"/>
      <c r="E34" s="105"/>
      <c r="F34" s="17"/>
      <c r="G34" s="108"/>
      <c r="H34" s="50"/>
      <c r="I34" s="49"/>
      <c r="J34" s="17"/>
      <c r="K34" s="109"/>
      <c r="N34" s="86"/>
    </row>
    <row r="35" spans="1:15" s="39" customFormat="1" ht="15.75" customHeight="1">
      <c r="B35" s="104">
        <v>8</v>
      </c>
      <c r="C35" s="105"/>
      <c r="D35" s="82" t="s">
        <v>70</v>
      </c>
      <c r="E35" s="105" t="s">
        <v>85</v>
      </c>
      <c r="F35" s="17"/>
      <c r="G35" s="108">
        <v>5</v>
      </c>
      <c r="H35" s="50">
        <v>240</v>
      </c>
      <c r="I35" s="49"/>
      <c r="J35" s="110">
        <f>G35*H35</f>
        <v>1200</v>
      </c>
      <c r="K35" s="109" t="s">
        <v>80</v>
      </c>
      <c r="L35" s="39">
        <v>109.23</v>
      </c>
      <c r="M35" s="39">
        <f>L35*1.1</f>
        <v>120.15300000000002</v>
      </c>
      <c r="N35" s="86">
        <v>0.5</v>
      </c>
      <c r="O35" s="39">
        <f>M35/(1-N35)</f>
        <v>240.30600000000004</v>
      </c>
    </row>
    <row r="36" spans="1:15" s="39" customFormat="1" ht="15.75" customHeight="1">
      <c r="B36" s="104"/>
      <c r="C36" s="105"/>
      <c r="D36" s="105"/>
      <c r="E36" s="105"/>
      <c r="F36" s="17"/>
      <c r="G36" s="108"/>
      <c r="H36" s="50"/>
      <c r="I36" s="49"/>
      <c r="J36" s="17"/>
      <c r="K36" s="109"/>
      <c r="N36" s="86"/>
    </row>
    <row r="37" spans="1:15" s="39" customFormat="1" ht="15.75" customHeight="1">
      <c r="B37" s="104">
        <v>9</v>
      </c>
      <c r="C37" s="105"/>
      <c r="D37" s="105" t="s">
        <v>71</v>
      </c>
      <c r="E37" s="105" t="s">
        <v>85</v>
      </c>
      <c r="F37" s="17"/>
      <c r="G37" s="108">
        <v>5</v>
      </c>
      <c r="H37" s="50">
        <v>280</v>
      </c>
      <c r="I37" s="49"/>
      <c r="J37" s="110">
        <f>G37*H37</f>
        <v>1400</v>
      </c>
      <c r="K37" s="109" t="s">
        <v>80</v>
      </c>
      <c r="L37" s="39">
        <v>126.35</v>
      </c>
      <c r="M37" s="39">
        <f>L37*1.1</f>
        <v>138.98500000000001</v>
      </c>
      <c r="N37" s="86">
        <v>0.5</v>
      </c>
      <c r="O37" s="39">
        <f>M37/(1-N37)</f>
        <v>277.97000000000003</v>
      </c>
    </row>
    <row r="38" spans="1:15" s="39" customFormat="1" ht="15.75" customHeight="1">
      <c r="B38" s="104"/>
      <c r="C38" s="105"/>
      <c r="D38" s="105"/>
      <c r="E38" s="105"/>
      <c r="F38" s="17"/>
      <c r="G38" s="108"/>
      <c r="H38" s="50"/>
      <c r="I38" s="49"/>
      <c r="J38" s="17"/>
      <c r="K38" s="109"/>
      <c r="N38" s="86"/>
    </row>
    <row r="39" spans="1:15" s="39" customFormat="1" ht="15.75" customHeight="1">
      <c r="B39" s="104">
        <v>10</v>
      </c>
      <c r="C39" s="105"/>
      <c r="D39" s="105" t="s">
        <v>79</v>
      </c>
      <c r="E39" s="105" t="s">
        <v>83</v>
      </c>
      <c r="F39" s="17"/>
      <c r="G39" s="108">
        <v>6</v>
      </c>
      <c r="H39" s="50">
        <v>1020</v>
      </c>
      <c r="I39" s="49"/>
      <c r="J39" s="110">
        <f>G39*H39</f>
        <v>6120</v>
      </c>
      <c r="K39" s="109" t="s">
        <v>80</v>
      </c>
      <c r="L39" s="39">
        <v>463.37</v>
      </c>
      <c r="M39" s="39">
        <f>L39*1.1</f>
        <v>509.70700000000005</v>
      </c>
      <c r="N39" s="86">
        <v>0.5</v>
      </c>
      <c r="O39" s="39">
        <f>M39/(1-N39)</f>
        <v>1019.4140000000001</v>
      </c>
    </row>
    <row r="40" spans="1:15" s="39" customFormat="1" ht="15.75" customHeight="1">
      <c r="B40" s="104"/>
      <c r="C40" s="105"/>
      <c r="D40" s="105"/>
      <c r="E40" s="105"/>
      <c r="F40" s="17"/>
      <c r="G40" s="110"/>
      <c r="H40" s="50"/>
      <c r="I40" s="49"/>
      <c r="J40" s="17"/>
      <c r="K40" s="109"/>
    </row>
    <row r="41" spans="1:15" s="39" customFormat="1" ht="15.75" customHeight="1">
      <c r="B41" s="98"/>
      <c r="C41" s="98"/>
      <c r="D41" s="98"/>
      <c r="E41" s="98"/>
      <c r="H41" s="87"/>
      <c r="I41" s="88"/>
      <c r="K41" s="89"/>
    </row>
    <row r="42" spans="1:15" s="39" customFormat="1" ht="15.75" customHeight="1" thickBot="1">
      <c r="B42" s="90"/>
      <c r="C42" s="91"/>
      <c r="D42" s="92"/>
      <c r="E42" s="93"/>
      <c r="F42" s="94"/>
      <c r="G42" s="101"/>
      <c r="H42" s="95"/>
      <c r="I42" s="96"/>
      <c r="J42" s="96"/>
      <c r="K42" s="97"/>
    </row>
    <row r="43" spans="1:15" ht="15.75" customHeight="1">
      <c r="A43" s="17"/>
      <c r="B43" s="11"/>
      <c r="C43" s="11"/>
      <c r="D43" s="12"/>
      <c r="E43" s="21"/>
      <c r="F43" s="11"/>
      <c r="G43" s="33" t="s">
        <v>26</v>
      </c>
      <c r="H43" s="50" t="s">
        <v>4</v>
      </c>
      <c r="I43" s="49"/>
      <c r="J43" s="49">
        <f>SUM(J21:J42)</f>
        <v>15810</v>
      </c>
      <c r="K43" s="59"/>
    </row>
    <row r="44" spans="1:15" ht="15.75" customHeight="1">
      <c r="A44" s="17"/>
      <c r="B44" s="11"/>
      <c r="C44" s="11"/>
      <c r="D44" s="12"/>
      <c r="E44" s="43"/>
      <c r="F44" s="41"/>
      <c r="G44" s="42" t="s">
        <v>19</v>
      </c>
      <c r="H44" s="51" t="s">
        <v>4</v>
      </c>
      <c r="I44" s="52"/>
      <c r="J44" s="52">
        <v>0</v>
      </c>
      <c r="K44" s="57"/>
    </row>
    <row r="45" spans="1:15" ht="15.75" customHeight="1">
      <c r="A45" s="17"/>
      <c r="B45" s="11"/>
      <c r="C45" s="11"/>
      <c r="D45" s="12"/>
      <c r="E45" s="44"/>
      <c r="F45" s="45"/>
      <c r="G45" s="56" t="s">
        <v>2</v>
      </c>
      <c r="H45" s="53" t="s">
        <v>4</v>
      </c>
      <c r="I45" s="54"/>
      <c r="J45" s="54">
        <v>0</v>
      </c>
      <c r="K45" s="58"/>
    </row>
    <row r="46" spans="1:15" ht="15.75" customHeight="1" thickBot="1">
      <c r="A46" s="17"/>
      <c r="B46" s="61"/>
      <c r="C46" s="61"/>
      <c r="D46" s="60"/>
      <c r="E46" s="67"/>
      <c r="F46" s="68"/>
      <c r="G46" s="69" t="s">
        <v>20</v>
      </c>
      <c r="H46" s="70" t="s">
        <v>4</v>
      </c>
      <c r="I46" s="71"/>
      <c r="J46" s="71"/>
      <c r="K46" s="72"/>
    </row>
    <row r="47" spans="1:15" ht="15.75" customHeight="1">
      <c r="A47" s="17"/>
      <c r="B47" s="11"/>
      <c r="C47" s="11"/>
      <c r="D47" s="12"/>
      <c r="E47" s="21"/>
      <c r="F47" s="11"/>
      <c r="G47" s="31" t="s">
        <v>35</v>
      </c>
      <c r="H47" s="50" t="s">
        <v>4</v>
      </c>
      <c r="I47" s="49"/>
      <c r="J47" s="49">
        <f>SUM(J43:J46)</f>
        <v>15810</v>
      </c>
      <c r="K47" s="59"/>
    </row>
    <row r="48" spans="1:15" ht="15.75" customHeight="1" thickBot="1">
      <c r="A48" s="17"/>
      <c r="B48" s="61"/>
      <c r="C48" s="61"/>
      <c r="D48" s="60"/>
      <c r="E48" s="62"/>
      <c r="F48" s="61"/>
      <c r="G48" s="65" t="s">
        <v>34</v>
      </c>
      <c r="H48" s="63" t="s">
        <v>4</v>
      </c>
      <c r="I48" s="64"/>
      <c r="J48" s="64"/>
      <c r="K48" s="66"/>
    </row>
    <row r="49" spans="1:230" ht="15.75" customHeight="1">
      <c r="A49" s="17"/>
      <c r="B49" s="11"/>
      <c r="C49" s="11"/>
      <c r="D49" s="12"/>
      <c r="E49" s="17"/>
      <c r="F49" s="11"/>
      <c r="G49" s="55" t="s">
        <v>26</v>
      </c>
      <c r="H49" s="50" t="s">
        <v>4</v>
      </c>
      <c r="I49" s="49"/>
      <c r="J49" s="50">
        <f>SUM(J47:J48)</f>
        <v>15810</v>
      </c>
      <c r="K49" s="59"/>
    </row>
    <row r="50" spans="1:230" ht="15.75" customHeight="1">
      <c r="A50" s="17"/>
      <c r="B50" s="11"/>
      <c r="C50" s="11"/>
      <c r="D50" s="12"/>
      <c r="E50" s="17"/>
      <c r="F50" s="11"/>
      <c r="G50" s="55"/>
      <c r="H50" s="50"/>
      <c r="I50" s="49"/>
      <c r="J50" s="50"/>
      <c r="K50" s="59"/>
    </row>
    <row r="51" spans="1:230" s="17" customFormat="1" ht="15.75" customHeight="1">
      <c r="B51" s="27" t="s">
        <v>44</v>
      </c>
      <c r="C51" s="11"/>
      <c r="D51" s="12"/>
      <c r="E51" s="11"/>
      <c r="F51" s="11"/>
      <c r="G51" s="13"/>
      <c r="H51" s="14"/>
      <c r="I51" s="11"/>
      <c r="J51" s="15"/>
      <c r="K51" s="16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1:230" s="17" customFormat="1" ht="15.75" customHeight="1">
      <c r="B52" s="18" t="s">
        <v>7</v>
      </c>
      <c r="E52" s="11"/>
      <c r="F52" s="11"/>
      <c r="G52" s="13"/>
      <c r="H52" s="14"/>
      <c r="I52" s="11"/>
      <c r="J52" s="15"/>
      <c r="K52" s="16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1:230" s="17" customFormat="1" ht="15.75" customHeight="1">
      <c r="B53" s="18" t="s">
        <v>46</v>
      </c>
      <c r="E53" s="11"/>
      <c r="F53" s="11"/>
      <c r="G53" s="13"/>
      <c r="H53" s="14"/>
      <c r="I53" s="11"/>
      <c r="J53" s="15"/>
      <c r="K53" s="16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1:230" s="17" customFormat="1" ht="15.75" customHeight="1">
      <c r="B54" s="18" t="s">
        <v>33</v>
      </c>
      <c r="E54" s="11"/>
      <c r="F54" s="11"/>
      <c r="G54" s="13"/>
      <c r="H54" s="14"/>
      <c r="I54" s="11"/>
      <c r="J54" s="15"/>
      <c r="K54" s="16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1:230" s="17" customFormat="1" ht="15.75" customHeight="1">
      <c r="B55" s="18" t="s">
        <v>32</v>
      </c>
      <c r="E55" s="11"/>
      <c r="F55" s="11"/>
      <c r="G55" s="13"/>
      <c r="H55" s="14"/>
      <c r="I55" s="11"/>
      <c r="J55" s="15"/>
      <c r="K55" s="16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1:230" s="17" customFormat="1" ht="15.75" customHeight="1">
      <c r="B56" s="18" t="s">
        <v>31</v>
      </c>
      <c r="E56" s="11"/>
      <c r="F56" s="11"/>
      <c r="G56" s="13"/>
      <c r="H56" s="14"/>
      <c r="I56" s="11"/>
      <c r="J56" s="15"/>
      <c r="K56" s="1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1:23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1:230" s="17" customFormat="1" ht="15.75" customHeight="1">
      <c r="C58" s="11"/>
      <c r="D58" s="73" t="s">
        <v>36</v>
      </c>
      <c r="E58" s="11"/>
      <c r="F58" s="11"/>
      <c r="G58" s="13"/>
      <c r="H58" s="14"/>
      <c r="I58" s="11"/>
      <c r="J58" s="75"/>
      <c r="K58" s="16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1:230" s="17" customFormat="1" ht="15.75" customHeight="1">
      <c r="B59" s="11"/>
      <c r="C59" s="11"/>
      <c r="D59" s="55" t="s">
        <v>37</v>
      </c>
      <c r="E59" s="18" t="s">
        <v>61</v>
      </c>
      <c r="F59" s="11"/>
      <c r="G59" s="13"/>
      <c r="H59" s="14"/>
      <c r="I59" s="11"/>
      <c r="J59" s="15"/>
      <c r="K59" s="16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1:230" s="17" customFormat="1" ht="15.75" customHeight="1">
      <c r="D60" s="26" t="s">
        <v>38</v>
      </c>
      <c r="E60" s="85" t="s">
        <v>55</v>
      </c>
      <c r="K60" s="21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1:230" s="17" customFormat="1" ht="15.75" customHeight="1">
      <c r="D61" s="26" t="s">
        <v>39</v>
      </c>
      <c r="E61" s="17" t="s">
        <v>5</v>
      </c>
      <c r="K61" s="21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1:230" s="17" customFormat="1" ht="15.75" customHeight="1">
      <c r="D62" s="26" t="s">
        <v>40</v>
      </c>
      <c r="E62" s="22" t="s">
        <v>21</v>
      </c>
      <c r="K62" s="21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1:230" s="17" customFormat="1" ht="15.75" customHeight="1">
      <c r="D63" s="26" t="s">
        <v>41</v>
      </c>
      <c r="E63" s="23" t="s">
        <v>50</v>
      </c>
      <c r="K63" s="21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</row>
    <row r="64" spans="1:230" s="17" customFormat="1" ht="15.75" customHeight="1">
      <c r="D64" s="26" t="s">
        <v>42</v>
      </c>
      <c r="E64" s="17" t="s">
        <v>51</v>
      </c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</row>
    <row r="65" spans="2:230" s="17" customFormat="1" ht="15.75" customHeight="1">
      <c r="B65" s="11"/>
      <c r="C65" s="11"/>
      <c r="D65" s="12" t="s">
        <v>43</v>
      </c>
      <c r="E65" s="11" t="s">
        <v>22</v>
      </c>
      <c r="F65" s="11"/>
      <c r="G65" s="13"/>
      <c r="H65" s="14"/>
      <c r="I65" s="11"/>
      <c r="J65" s="15"/>
      <c r="K65" s="16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</row>
    <row r="67" spans="2:230" s="17" customFormat="1" ht="15.75" customHeight="1">
      <c r="B67" s="11" t="s">
        <v>45</v>
      </c>
      <c r="C67" s="11"/>
      <c r="D67" s="12"/>
      <c r="E67" s="11"/>
      <c r="F67" s="11"/>
      <c r="G67" s="13"/>
      <c r="H67" s="14"/>
      <c r="I67" s="11"/>
      <c r="J67" s="15"/>
      <c r="K67" s="16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</row>
    <row r="68" spans="2:23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</row>
    <row r="69" spans="2:23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39"/>
      <c r="EX69" s="39"/>
      <c r="EY69" s="39"/>
      <c r="EZ69" s="39"/>
      <c r="FA69" s="39"/>
      <c r="FB69" s="39"/>
      <c r="FC69" s="39"/>
      <c r="FD69" s="39"/>
      <c r="FE69" s="39"/>
      <c r="FF69" s="39"/>
      <c r="FG69" s="39"/>
      <c r="FH69" s="39"/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  <c r="FT69" s="39"/>
      <c r="FU69" s="39"/>
      <c r="FV69" s="39"/>
      <c r="FW69" s="39"/>
      <c r="FX69" s="39"/>
      <c r="FY69" s="39"/>
      <c r="FZ69" s="39"/>
      <c r="GA69" s="39"/>
      <c r="GB69" s="39"/>
      <c r="GC69" s="39"/>
      <c r="GD69" s="39"/>
      <c r="GE69" s="39"/>
      <c r="GF69" s="39"/>
      <c r="GG69" s="39"/>
      <c r="GH69" s="39"/>
      <c r="GI69" s="39"/>
      <c r="GJ69" s="39"/>
      <c r="GK69" s="39"/>
      <c r="GL69" s="39"/>
      <c r="GM69" s="39"/>
      <c r="GN69" s="39"/>
      <c r="GO69" s="39"/>
      <c r="GP69" s="39"/>
      <c r="GQ69" s="39"/>
      <c r="GR69" s="39"/>
      <c r="GS69" s="39"/>
      <c r="GT69" s="39"/>
      <c r="GU69" s="39"/>
      <c r="GV69" s="39"/>
      <c r="GW69" s="39"/>
      <c r="GX69" s="39"/>
      <c r="GY69" s="39"/>
      <c r="GZ69" s="39"/>
      <c r="HA69" s="39"/>
      <c r="HB69" s="39"/>
      <c r="HC69" s="39"/>
      <c r="HD69" s="39"/>
      <c r="HE69" s="39"/>
      <c r="HF69" s="39"/>
      <c r="HG69" s="39"/>
      <c r="HH69" s="39"/>
      <c r="HI69" s="39"/>
      <c r="HJ69" s="39"/>
      <c r="HK69" s="39"/>
      <c r="HL69" s="39"/>
      <c r="HM69" s="39"/>
      <c r="HN69" s="39"/>
      <c r="HO69" s="39"/>
      <c r="HP69" s="39"/>
      <c r="HQ69" s="39"/>
      <c r="HR69" s="39"/>
      <c r="HS69" s="39"/>
      <c r="HT69" s="39"/>
      <c r="HU69" s="39"/>
      <c r="HV69" s="39"/>
    </row>
    <row r="70" spans="2:230" s="17" customFormat="1" ht="15.75" customHeight="1">
      <c r="B70" s="8"/>
      <c r="C70" s="8"/>
      <c r="D70" s="11"/>
      <c r="E70" s="11"/>
      <c r="F70" s="11"/>
      <c r="G70" s="24"/>
      <c r="H70" s="11"/>
      <c r="I70" s="11"/>
      <c r="J70" s="24"/>
      <c r="K70" s="25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</row>
    <row r="71" spans="2:230" s="17" customFormat="1" ht="15.75" customHeight="1">
      <c r="B71" s="11" t="s">
        <v>59</v>
      </c>
      <c r="C71" s="11"/>
      <c r="D71" s="11"/>
      <c r="E71" s="11"/>
      <c r="F71" s="11"/>
      <c r="G71" s="24"/>
      <c r="H71" s="11"/>
      <c r="I71" s="11"/>
      <c r="J71" s="24"/>
      <c r="K71" s="24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</row>
    <row r="72" spans="2:230" s="17" customFormat="1" ht="15.75" customHeight="1">
      <c r="B72" s="11" t="s">
        <v>58</v>
      </c>
      <c r="C72" s="8"/>
      <c r="D72" s="11"/>
      <c r="E72" s="11"/>
      <c r="F72" s="11"/>
      <c r="G72" s="24"/>
      <c r="H72" s="11"/>
      <c r="I72" s="11"/>
      <c r="J72" s="24"/>
      <c r="K72" s="24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</row>
    <row r="73" spans="2:23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3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3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info@kellmi-technische-bauteile.de"/>
    <hyperlink ref="D15" r:id="rId4" display="http://www.kellmi-technische-bauteile.de/"/>
  </hyperlinks>
  <printOptions horizontalCentered="1"/>
  <pageMargins left="0.33" right="0.27" top="0.32" bottom="0.33" header="0.24" footer="0.196850393700787"/>
  <pageSetup paperSize="9" scale="81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2012-04-11T16:33:50Z</dcterms:modified>
</cp:coreProperties>
</file>