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38" i="1" l="1"/>
  <c r="J22" i="1"/>
  <c r="J34" i="1" s="1"/>
  <c r="J40" i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<sst xmlns="http://schemas.openxmlformats.org/spreadsheetml/2006/main" count="101" uniqueCount="88">
  <si>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</si>
  <si>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</si>
  <si>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</si>
  <si>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</si>
  <si>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</si>
  <si>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</si>
  <si>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</si>
  <si>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</si>
  <si>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</si>
  <si>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</si>
  <si>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</si>
  <si>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</si>
  <si>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</si>
  <si>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</si>
  <si>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</si>
  <si>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</si>
  <si>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</si>
  <si>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</si>
  <si>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</si>
  <si>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</si>
  <si>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</si>
  <si>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</si>
  <si>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</si>
  <si>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</si>
  <si>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</si>
  <si>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</si>
  <si>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</si>
  <si>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</si>
  <si>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</si>
  <si>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</si>
  <si>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</si>
  <si>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</si>
  <si>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</si>
  <si>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</si>
  <si>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</si>
  <si>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</si>
  <si>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</si>
  <si>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</si>
  <si>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</si>
  <si>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</si>
  <si>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</si>
  <si>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</si>
  <si>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</si>
  <si>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</si>
  <si>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</si>
  <si>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</si>
  <si>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</si>
  <si>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</si>
  <si>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</si>
  <si>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</si>
  <si>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</si>
  <si>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</si>
  <si>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</si>
  <si>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</si>
  <si>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</si>
  <si>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</si>
  <si>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</si>
  <si>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</si>
  <si>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</si>
  <si>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</si>
  <si>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</si>
  <si>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</si>
  <si>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</si>
  <si>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</si>
  <si>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</si>
  <si>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</si>
  <si>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</si>
  <si>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</si>
  <si>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</si>
  <si>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</si>
  <si>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r>
      <t>2)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Detector of electromagnetic Flowmeter ---------------------------------QTY 1 EACH</t>
    </r>
  </si>
  <si>
    <r>
      <t>3)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Double flange transmitter ----------------------------------------------------QTY 1 EACH</t>
    </r>
  </si>
  <si>
    <r>
      <t>4)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Single flange transmitter -------------------------------------------------------QTY 1 EACH</t>
    </r>
  </si>
  <si>
    <t>Klaus Radmacher</t>
  </si>
  <si>
    <t>Paul Ruester &amp; Co. GmbH</t>
  </si>
  <si>
    <t>Q2012RH125</t>
  </si>
  <si>
    <t>KFLB22-61A331ED1B2-MCD</t>
  </si>
  <si>
    <t>Liquid level Indicating Controller</t>
  </si>
  <si>
    <t>Specific gravity: to be given at order level</t>
  </si>
  <si>
    <t>Measuring Range: 0-300mm</t>
  </si>
  <si>
    <t>External chamber top-bottom</t>
  </si>
  <si>
    <t>Torque: SUS316L</t>
  </si>
  <si>
    <t>Flange : 1 1/2''</t>
  </si>
  <si>
    <t>1/4 NPT air piping</t>
  </si>
  <si>
    <t>Integral manual loader</t>
  </si>
  <si>
    <t>Without float</t>
  </si>
  <si>
    <t>Without chamber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</si>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</sst>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color rgb="FF000000"/>
      <name val="Palatino Linotype"/>
      <family val="1"/>
    </font>
    <font>
      <b/>
      <sz val="12"/>
      <color rgb="FF0070C0"/>
      <name val="Book Antiqua"/>
      <family val="1"/>
    </font>
    <font>
      <b/>
      <sz val="7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19" fillId="0" borderId="0" xfId="0" applyFont="1" applyAlignment="1">
      <alignment horizontal="left" vertical="center" indent="4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9.375" style="84" bestFit="1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116" t="s">
        <v>70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73</v>
      </c>
      <c r="E7" s="17"/>
      <c r="F7" s="85"/>
      <c r="G7" s="21"/>
      <c r="H7" s="33" t="s">
        <v>1</v>
      </c>
      <c r="I7" s="17"/>
      <c r="J7" s="77">
        <v>41002</v>
      </c>
      <c r="K7" s="21"/>
      <c r="L7"/>
      <c r="M7"/>
      <c r="N7"/>
      <c r="O7"/>
      <c r="P7"/>
      <c r="R7"/>
    </row>
    <row r="8" spans="1:230" ht="15.75" customHeight="1">
      <c r="A8" s="17"/>
      <c r="B8" s="21"/>
      <c r="C8" s="21"/>
      <c r="D8" s="117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  <c r="R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  <c r="R10" s="116" t="s">
        <v>71</v>
      </c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  <c r="R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R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  <c r="R14" s="116" t="s">
        <v>72</v>
      </c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R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/>
      <c r="E21" s="102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7" t="s">
        <v>76</v>
      </c>
      <c r="E22" s="102" t="s">
        <v>77</v>
      </c>
      <c r="G22" s="109">
        <v>1</v>
      </c>
      <c r="H22" s="106">
        <v>8690</v>
      </c>
      <c r="I22" s="50"/>
      <c r="J22" s="50">
        <f>G22*H22</f>
        <v>8690</v>
      </c>
      <c r="K22" s="79" t="s">
        <v>87</v>
      </c>
      <c r="L22" s="107">
        <f>1565+111-42</f>
        <v>1634</v>
      </c>
      <c r="M22" s="17">
        <v>0.31900000000000001</v>
      </c>
      <c r="N22" s="112">
        <f>L22*1000*M22/100</f>
        <v>5212.46</v>
      </c>
      <c r="O22" s="113">
        <v>0.4</v>
      </c>
      <c r="P22" s="17">
        <f>N22/(1-O22)</f>
        <v>8687.4333333333343</v>
      </c>
    </row>
    <row r="23" spans="1:16" s="95" customFormat="1" ht="15.75" customHeight="1">
      <c r="B23" s="103"/>
      <c r="C23" s="100"/>
      <c r="D23" s="117"/>
      <c r="E23" s="104" t="s">
        <v>78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0"/>
      <c r="C24" s="100"/>
      <c r="D24" s="117"/>
      <c r="E24" s="104" t="s">
        <v>79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17"/>
      <c r="E25" s="104" t="s">
        <v>80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00"/>
      <c r="C26" s="100"/>
      <c r="D26" s="117"/>
      <c r="E26" s="104" t="s">
        <v>81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00"/>
      <c r="C27" s="100"/>
      <c r="D27" s="117"/>
      <c r="E27" s="104" t="s">
        <v>82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7"/>
      <c r="E28" s="104" t="s">
        <v>83</v>
      </c>
      <c r="G28" s="110"/>
      <c r="H28" s="106"/>
      <c r="I28" s="94"/>
      <c r="J28" s="50"/>
      <c r="K28" s="79"/>
      <c r="M28" s="17"/>
      <c r="N28" s="112"/>
      <c r="O28" s="113"/>
      <c r="P28" s="17"/>
    </row>
    <row r="29" spans="1:16" s="95" customFormat="1" ht="15.75" customHeight="1">
      <c r="B29" s="100"/>
      <c r="C29" s="100"/>
      <c r="D29" s="117"/>
      <c r="E29" s="104" t="s">
        <v>84</v>
      </c>
      <c r="G29" s="110"/>
      <c r="H29" s="106"/>
      <c r="I29" s="94"/>
      <c r="J29" s="50"/>
      <c r="K29" s="79"/>
      <c r="M29" s="17"/>
      <c r="N29" s="112"/>
      <c r="O29" s="113"/>
      <c r="P29" s="17"/>
    </row>
    <row r="30" spans="1:16" s="95" customFormat="1" ht="15.75" customHeight="1">
      <c r="B30" s="100"/>
      <c r="C30" s="100"/>
      <c r="D30" s="117"/>
      <c r="E30" s="104" t="s">
        <v>85</v>
      </c>
      <c r="G30" s="110"/>
      <c r="H30" s="106"/>
      <c r="I30" s="94"/>
      <c r="J30" s="50"/>
      <c r="K30" s="79"/>
      <c r="M30" s="17"/>
      <c r="N30" s="112"/>
      <c r="O30" s="113"/>
      <c r="P30" s="17"/>
    </row>
    <row r="31" spans="1:16" s="95" customFormat="1" ht="15.75" customHeight="1">
      <c r="B31" s="100"/>
      <c r="C31" s="100"/>
      <c r="D31" s="117"/>
      <c r="E31" s="104" t="s">
        <v>86</v>
      </c>
      <c r="G31" s="110"/>
      <c r="H31" s="106"/>
      <c r="I31" s="94"/>
      <c r="J31" s="50"/>
      <c r="K31" s="79"/>
      <c r="M31" s="17"/>
      <c r="N31" s="112"/>
      <c r="O31" s="113"/>
      <c r="P31" s="17"/>
    </row>
    <row r="32" spans="1:16" s="95" customFormat="1" ht="15.75" customHeight="1">
      <c r="B32" s="100"/>
      <c r="C32" s="100"/>
      <c r="D32" s="117"/>
      <c r="E32" s="104"/>
      <c r="G32" s="110"/>
      <c r="H32" s="106"/>
      <c r="I32" s="94"/>
      <c r="J32" s="50"/>
      <c r="K32" s="79"/>
      <c r="M32" s="17"/>
      <c r="N32" s="112"/>
      <c r="O32" s="113"/>
      <c r="P32" s="17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8690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J35</f>
        <v>150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150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2012-04-03T11:37:12Z</dcterms:modified>
</cp:coreProperties>
</file>