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5" i="1" l="1"/>
  <c r="J25" i="1" l="1"/>
  <c r="N25" i="1"/>
  <c r="P25" i="1" s="1"/>
  <c r="N22" i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<sst xmlns="http://schemas.openxmlformats.org/spreadsheetml/2006/main" count="97" uniqueCount="83">
  <si>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</si>
  <si>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</si>
  <si>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</si>
  <si>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</si>
  <si>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</si>
  <si>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</si>
  <si>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</si>
  <si>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</si>
  <si>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</si>
  <si>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</si>
  <si>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</si>
  <si>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</si>
  <si>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</si>
  <si>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</si>
  <si>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</si>
  <si>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</si>
  <si>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</si>
  <si>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</si>
  <si>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</si>
  <si>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</si>
  <si>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</si>
  <si>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</si>
  <si>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</si>
  <si>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</si>
  <si>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</si>
  <si>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</si>
  <si>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</si>
  <si>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</si>
  <si>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</si>
  <si>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</si>
  <si>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</si>
  <si>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</si>
  <si>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</si>
  <si>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</si>
  <si>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</si>
  <si>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</si>
  <si>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</si>
  <si>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</si>
  <si>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</si>
  <si>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</si>
  <si>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</si>
  <si>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</si>
  <si>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</si>
  <si>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</si>
  <si>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</si>
  <si>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</si>
  <si>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</si>
  <si>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</si>
  <si>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</si>
  <si>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</si>
  <si>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</si>
  <si>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</si>
  <si>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</si>
  <si>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</si>
  <si>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</si>
  <si>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</si>
  <si>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</si>
  <si>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</si>
  <si>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</si>
  <si>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</si>
  <si>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</si>
  <si>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</si>
  <si>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</si>
  <si>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</si>
  <si>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</si>
  <si>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</si>
  <si>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</si>
  <si>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</si>
  <si>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</si>
  <si>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Marcin Orlikowski</t>
  </si>
  <si>
    <t>Dział Techniczno-Handlowy</t>
  </si>
  <si>
    <t>Tel./Fax: 22 868 24 94</t>
  </si>
  <si>
    <t>Mobile: 500 020 493</t>
  </si>
  <si>
    <t>E-mail: m.orlikowski@antykor.pl,</t>
  </si>
  <si>
    <t>www.antykor.pl</t>
  </si>
  <si>
    <t>30 days from invoice date</t>
  </si>
  <si>
    <t>Q2012RH114</t>
  </si>
  <si>
    <t>Reversing Relay for AVP201</t>
  </si>
  <si>
    <t>AVP201-XSD3A-15XX-W</t>
  </si>
  <si>
    <t>AVP positioner</t>
  </si>
  <si>
    <t>80377323-0020C</t>
  </si>
  <si>
    <t>Standard finish , 1/4 NPT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</si>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</sst>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orlikow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" sqref="E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2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69</v>
      </c>
      <c r="E7" s="17"/>
      <c r="F7" s="85"/>
      <c r="G7" s="21"/>
      <c r="H7" s="33" t="s">
        <v>1</v>
      </c>
      <c r="I7" s="17"/>
      <c r="J7" s="77">
        <v>40994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2" t="s">
        <v>73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2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2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9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12">
        <v>1</v>
      </c>
      <c r="C22" s="112"/>
      <c r="D22" s="112" t="s">
        <v>80</v>
      </c>
      <c r="E22" s="112" t="s">
        <v>77</v>
      </c>
      <c r="F22" s="112"/>
      <c r="G22" s="112">
        <v>1</v>
      </c>
      <c r="H22" s="106">
        <v>450</v>
      </c>
      <c r="I22" s="50"/>
      <c r="J22" s="50">
        <f>G22*H22</f>
        <v>450</v>
      </c>
      <c r="K22" s="79" t="s">
        <v>82</v>
      </c>
      <c r="L22" s="107">
        <v>50</v>
      </c>
      <c r="M22" s="17">
        <v>0.45</v>
      </c>
      <c r="N22" s="110">
        <f>L22*1000*M22/100</f>
        <v>225</v>
      </c>
      <c r="O22" s="111">
        <v>0.5</v>
      </c>
      <c r="P22" s="17">
        <f>N22/(1-O22)</f>
        <v>450</v>
      </c>
    </row>
    <row r="23" spans="1:16" s="95" customFormat="1" ht="15.75" customHeight="1">
      <c r="B23" s="112"/>
      <c r="C23" s="112"/>
      <c r="D23" s="112"/>
      <c r="E23" s="112" t="s">
        <v>81</v>
      </c>
      <c r="F23" s="112"/>
      <c r="G23" s="112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12"/>
      <c r="C24" s="112"/>
      <c r="D24" s="112"/>
      <c r="E24" s="112"/>
      <c r="F24" s="112"/>
      <c r="G24" s="112"/>
      <c r="H24" s="106"/>
      <c r="I24" s="94"/>
      <c r="J24" s="50"/>
      <c r="K24" s="79"/>
      <c r="L24" s="108"/>
      <c r="M24" s="17"/>
      <c r="N24" s="110"/>
      <c r="O24" s="111"/>
      <c r="P24" s="17"/>
    </row>
    <row r="25" spans="1:16" s="95" customFormat="1" ht="15.75" customHeight="1">
      <c r="B25" s="112">
        <v>2</v>
      </c>
      <c r="C25" s="112"/>
      <c r="D25" s="112" t="s">
        <v>78</v>
      </c>
      <c r="E25" s="112" t="s">
        <v>79</v>
      </c>
      <c r="F25" s="112"/>
      <c r="G25" s="112">
        <v>1</v>
      </c>
      <c r="H25" s="106">
        <v>1204</v>
      </c>
      <c r="I25" s="94"/>
      <c r="J25" s="50">
        <f>G25*H25</f>
        <v>1204</v>
      </c>
      <c r="K25" s="79" t="s">
        <v>82</v>
      </c>
      <c r="L25" s="108">
        <f>222+20+2+45</f>
        <v>289</v>
      </c>
      <c r="M25" s="98">
        <v>0.25</v>
      </c>
      <c r="N25" s="110">
        <f>L25*1000*M25/100</f>
        <v>722.5</v>
      </c>
      <c r="O25" s="111">
        <v>0.4</v>
      </c>
      <c r="P25" s="17">
        <f>N25/(1-O25)</f>
        <v>1204.1666666666667</v>
      </c>
    </row>
    <row r="26" spans="1:16" s="95" customFormat="1" ht="15.75" customHeight="1">
      <c r="B26" s="112"/>
      <c r="C26" s="112"/>
      <c r="D26" s="112"/>
      <c r="E26" s="112"/>
      <c r="F26" s="112"/>
      <c r="G26" s="112"/>
      <c r="H26" s="106"/>
      <c r="I26" s="94"/>
      <c r="J26" s="50"/>
      <c r="K26" s="79"/>
      <c r="L26" s="108"/>
      <c r="M26" s="17"/>
      <c r="N26" s="110"/>
      <c r="O26" s="111"/>
      <c r="P26" s="17"/>
    </row>
    <row r="27" spans="1:16" s="95" customFormat="1" ht="15.75" customHeight="1">
      <c r="B27" s="112"/>
      <c r="C27" s="112"/>
      <c r="D27" s="112"/>
      <c r="E27" s="112"/>
      <c r="F27" s="112"/>
      <c r="G27" s="112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1654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1654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1654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m.orlikowski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2012-03-26T09:00:16Z</dcterms:modified>
</cp:coreProperties>
</file>