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5" i="1" l="1"/>
  <c r="N25" i="1"/>
  <c r="N23" i="1" l="1"/>
  <c r="N21" i="1"/>
  <c r="J21" i="1" l="1"/>
  <c r="J28" i="1" l="1"/>
  <c r="J32" i="1" s="1"/>
  <c r="J34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<sst xmlns="http://schemas.openxmlformats.org/spreadsheetml/2006/main" count="91" uniqueCount="77">
  <si>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</si>
  <si>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</si>
  <si>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</si>
  <si>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</si>
  <si>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</si>
  <si>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</si>
  <si>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</si>
  <si>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</si>
  <si>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</si>
  <si>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</si>
  <si>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</si>
  <si>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</si>
  <si>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</si>
  <si>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</si>
  <si>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</si>
  <si>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</si>
  <si>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</si>
  <si>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</si>
  <si>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</si>
  <si>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</si>
  <si>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</si>
  <si>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</si>
  <si>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</si>
  <si>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</si>
  <si>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</si>
  <si>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</si>
  <si>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</si>
  <si>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</si>
  <si>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</si>
  <si>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</si>
  <si>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</si>
  <si>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</si>
  <si>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</si>
  <si>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</si>
  <si>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</si>
  <si>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</si>
  <si>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</si>
  <si>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</si>
  <si>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</si>
  <si>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</si>
  <si>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</si>
  <si>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</si>
  <si>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</si>
  <si>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</si>
  <si>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</si>
  <si>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</si>
  <si>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</si>
  <si>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</si>
  <si>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</si>
  <si>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</si>
  <si>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</si>
  <si>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</si>
  <si>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</si>
  <si>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</si>
  <si>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</si>
  <si>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</si>
  <si>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</si>
  <si>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</si>
  <si>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</si>
  <si>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</si>
  <si>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</si>
  <si>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</si>
  <si>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</si>
  <si>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</si>
  <si>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</si>
  <si>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</si>
  <si>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</si>
  <si>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Q2012RH099</t>
  </si>
  <si>
    <t>SL1-A</t>
  </si>
  <si>
    <t>Limit switch</t>
  </si>
  <si>
    <t xml:space="preserve">or </t>
  </si>
  <si>
    <t>SL1-AK</t>
  </si>
  <si>
    <t>Margret Michels</t>
  </si>
  <si>
    <t>stock</t>
  </si>
  <si>
    <t>Limit switch with golden contact</t>
  </si>
  <si>
    <t>SL1-A –E009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</si>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</sst>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9" fontId="9" fillId="0" borderId="0" xfId="3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3" applyFont="1"/>
    <xf numFmtId="0" fontId="9" fillId="0" borderId="0" xfId="3" applyFont="1" applyAlignment="1">
      <alignment horizont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F11" sqref="F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76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0" t="s">
        <v>64</v>
      </c>
      <c r="E7" s="8"/>
      <c r="F7" s="21"/>
      <c r="G7" s="21"/>
      <c r="H7" s="33" t="s">
        <v>1</v>
      </c>
      <c r="I7" s="17"/>
      <c r="J7" s="75">
        <v>40984</v>
      </c>
      <c r="K7" s="21"/>
    </row>
    <row r="8" spans="1:230" ht="15.75" customHeight="1">
      <c r="A8" s="17"/>
      <c r="B8" s="21"/>
      <c r="C8" s="21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" t="s">
        <v>72</v>
      </c>
      <c r="E11" s="8"/>
      <c r="F11" s="21"/>
      <c r="G11" s="17"/>
      <c r="H11" s="20" t="s">
        <v>17</v>
      </c>
      <c r="I11" s="20"/>
      <c r="J11" s="34" t="s">
        <v>67</v>
      </c>
      <c r="K11" s="21"/>
    </row>
    <row r="12" spans="1:230" ht="15.75" customHeight="1">
      <c r="A12" s="17"/>
      <c r="B12" s="77" t="s">
        <v>30</v>
      </c>
      <c r="C12" s="21"/>
      <c r="D12" s="100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0" t="s">
        <v>66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0" t="s">
        <v>62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0" t="s">
        <v>63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100" customFormat="1" ht="15.75" customHeight="1">
      <c r="B21" s="101">
        <v>1</v>
      </c>
      <c r="D21" s="100" t="s">
        <v>68</v>
      </c>
      <c r="E21" s="100" t="s">
        <v>69</v>
      </c>
      <c r="G21" s="101">
        <v>6</v>
      </c>
      <c r="H21" s="100">
        <v>28</v>
      </c>
      <c r="J21" s="100">
        <f>G21*H21</f>
        <v>168</v>
      </c>
      <c r="K21" s="101" t="s">
        <v>73</v>
      </c>
      <c r="L21" s="100">
        <v>26.29</v>
      </c>
      <c r="M21" s="102">
        <v>0.06</v>
      </c>
      <c r="N21" s="100">
        <f>L21*(1+M21)</f>
        <v>27.8674</v>
      </c>
    </row>
    <row r="22" spans="1:14" s="100" customFormat="1" ht="15.75" customHeight="1">
      <c r="D22" s="100" t="s">
        <v>70</v>
      </c>
      <c r="G22" s="101"/>
    </row>
    <row r="23" spans="1:14" s="100" customFormat="1" ht="15.75" customHeight="1">
      <c r="D23" s="100" t="s">
        <v>71</v>
      </c>
      <c r="E23" s="100" t="s">
        <v>74</v>
      </c>
      <c r="G23" s="101">
        <v>6</v>
      </c>
      <c r="H23" s="100">
        <v>29</v>
      </c>
      <c r="K23" s="101">
        <v>6</v>
      </c>
      <c r="L23" s="100">
        <v>27.57</v>
      </c>
      <c r="M23" s="102">
        <v>0.06</v>
      </c>
      <c r="N23" s="100">
        <f>L23*(1+M23)</f>
        <v>29.224200000000003</v>
      </c>
    </row>
    <row r="24" spans="1:14" s="40" customFormat="1" ht="15.75" customHeight="1">
      <c r="B24" s="91"/>
      <c r="C24" s="87"/>
      <c r="H24" s="88"/>
      <c r="I24" s="89"/>
      <c r="K24" s="90"/>
    </row>
    <row r="25" spans="1:14" s="40" customFormat="1" ht="15.75" customHeight="1">
      <c r="B25" s="12">
        <v>2</v>
      </c>
      <c r="C25" s="11"/>
      <c r="D25" s="17" t="s">
        <v>75</v>
      </c>
      <c r="E25" s="17" t="s">
        <v>69</v>
      </c>
      <c r="F25" s="17"/>
      <c r="G25" s="105">
        <v>6</v>
      </c>
      <c r="H25" s="51">
        <v>34.5</v>
      </c>
      <c r="I25" s="50"/>
      <c r="J25" s="106">
        <f>G25*H25</f>
        <v>207</v>
      </c>
      <c r="K25" s="107">
        <v>6</v>
      </c>
      <c r="L25" s="40">
        <v>32.5</v>
      </c>
      <c r="M25" s="102">
        <v>0.06</v>
      </c>
      <c r="N25" s="100">
        <f>L25*(1+M25)</f>
        <v>34.450000000000003</v>
      </c>
    </row>
    <row r="26" spans="1:14" s="40" customFormat="1" ht="15.75" customHeight="1">
      <c r="B26" s="12"/>
      <c r="C26" s="11"/>
      <c r="D26" s="17"/>
      <c r="E26" s="17"/>
      <c r="F26" s="17"/>
      <c r="G26" s="17"/>
      <c r="H26" s="51"/>
      <c r="I26" s="50"/>
      <c r="J26" s="17"/>
      <c r="K26" s="108"/>
    </row>
    <row r="27" spans="1:14" s="40" customFormat="1" ht="15.75" customHeight="1" thickBot="1">
      <c r="B27" s="92"/>
      <c r="C27" s="93"/>
      <c r="D27" s="94"/>
      <c r="E27" s="95"/>
      <c r="F27" s="96"/>
      <c r="G27" s="96"/>
      <c r="H27" s="97"/>
      <c r="I27" s="98"/>
      <c r="J27" s="98"/>
      <c r="K27" s="99"/>
    </row>
    <row r="28" spans="1:14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SUM(J21:J27)</f>
        <v>375</v>
      </c>
      <c r="K28" s="60"/>
    </row>
    <row r="29" spans="1:14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</row>
    <row r="30" spans="1:14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</row>
    <row r="31" spans="1:14" ht="15.75" customHeight="1" thickBot="1">
      <c r="A31" s="17"/>
      <c r="B31" s="62"/>
      <c r="C31" s="62"/>
      <c r="D31" s="61"/>
      <c r="E31" s="68"/>
      <c r="F31" s="69"/>
      <c r="G31" s="70" t="s">
        <v>20</v>
      </c>
      <c r="H31" s="71" t="s">
        <v>4</v>
      </c>
      <c r="I31" s="72"/>
      <c r="J31" s="72"/>
      <c r="K31" s="73"/>
    </row>
    <row r="32" spans="1:14" ht="15.75" customHeight="1">
      <c r="A32" s="17"/>
      <c r="B32" s="11"/>
      <c r="C32" s="11"/>
      <c r="D32" s="12"/>
      <c r="E32" s="21"/>
      <c r="F32" s="11"/>
      <c r="G32" s="31" t="s">
        <v>35</v>
      </c>
      <c r="H32" s="51" t="s">
        <v>4</v>
      </c>
      <c r="I32" s="50"/>
      <c r="J32" s="50">
        <f>SUM(J28:J31)</f>
        <v>375</v>
      </c>
      <c r="K32" s="60"/>
    </row>
    <row r="33" spans="1:230" ht="15.75" customHeight="1" thickBot="1">
      <c r="A33" s="17"/>
      <c r="B33" s="62"/>
      <c r="C33" s="62"/>
      <c r="D33" s="61"/>
      <c r="E33" s="63"/>
      <c r="F33" s="62"/>
      <c r="G33" s="66" t="s">
        <v>34</v>
      </c>
      <c r="H33" s="64" t="s">
        <v>4</v>
      </c>
      <c r="I33" s="65"/>
      <c r="J33" s="65"/>
      <c r="K33" s="67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375</v>
      </c>
      <c r="K34" s="6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</row>
    <row r="36" spans="1:230" s="17" customFormat="1" ht="15.75" customHeight="1">
      <c r="B36" s="27" t="s">
        <v>44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46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4" t="s">
        <v>36</v>
      </c>
      <c r="E43" s="11"/>
      <c r="F43" s="11"/>
      <c r="G43" s="13"/>
      <c r="H43" s="14"/>
      <c r="I43" s="11"/>
      <c r="J43" s="76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 t="s">
        <v>37</v>
      </c>
      <c r="E44" s="18" t="s">
        <v>61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38</v>
      </c>
      <c r="E45" s="86" t="s">
        <v>55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39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40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41</v>
      </c>
      <c r="E48" s="23" t="s">
        <v>50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42</v>
      </c>
      <c r="E49" s="17" t="s">
        <v>51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43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59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58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kellmi-technische-bauteile.de"/>
    <hyperlink ref="D15" r:id="rId4" display="http://www.kellmi-technische-bauteile.de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2012-03-16T09:54:52Z</dcterms:modified>
</cp:coreProperties>
</file>