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P23" i="1" s="1"/>
  <c r="L22" i="1"/>
  <c r="N22" i="1" s="1"/>
  <c r="J22" i="1"/>
  <c r="J28" i="1"/>
  <c r="J32" i="1" s="1"/>
  <c r="J34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<sst xmlns="http://schemas.openxmlformats.org/spreadsheetml/2006/main" count="93" uniqueCount="80">
  <si>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</si>
  <si>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</si>
  <si>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</si>
  <si>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</si>
  <si>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</si>
  <si>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</si>
  <si>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</si>
  <si>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</si>
  <si>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</si>
  <si>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</si>
  <si>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</si>
  <si>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</si>
  <si>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</si>
  <si>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</si>
  <si>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</si>
  <si>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</si>
  <si>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</si>
  <si>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</si>
  <si>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</si>
  <si>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</si>
  <si>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</si>
  <si>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</si>
  <si>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</si>
  <si>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</si>
  <si>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</si>
  <si>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</si>
  <si>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</si>
  <si>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</si>
  <si>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</si>
  <si>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</si>
  <si>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</si>
  <si>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</si>
  <si>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</si>
  <si>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</si>
  <si>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</si>
  <si>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</si>
  <si>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</si>
  <si>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</si>
  <si>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</si>
  <si>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</si>
  <si>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</si>
  <si>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</si>
  <si>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</si>
  <si>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</si>
  <si>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</si>
  <si>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</si>
  <si>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</si>
  <si>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</si>
  <si>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</si>
  <si>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</si>
  <si>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</si>
  <si>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</si>
  <si>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</si>
  <si>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</si>
  <si>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</si>
  <si>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</si>
  <si>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</si>
  <si>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</si>
  <si>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</si>
  <si>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</si>
  <si>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</si>
  <si>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</si>
  <si>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Sales EE / Product Manager TRONIC</t>
  </si>
  <si>
    <t>WIKA Messgerätevertrieb</t>
  </si>
  <si>
    <t>Ursula Wiegand GmbH &amp; Co. KG</t>
  </si>
  <si>
    <t>Perfektastraße 83</t>
  </si>
  <si>
    <t>A-1230 Vienna</t>
  </si>
  <si>
    <t>www.wika.at</t>
  </si>
  <si>
    <t>Phone: +43 1 869 16 31-23</t>
  </si>
  <si>
    <t>Fax:    +43 1 869 15 17</t>
  </si>
  <si>
    <t>Antje Nickles </t>
  </si>
  <si>
    <t>Smart type positioner</t>
  </si>
  <si>
    <t>Water proof</t>
  </si>
  <si>
    <t>Air supply: 450 to 700Kpas</t>
  </si>
  <si>
    <t>Scale unit: Mpas</t>
  </si>
  <si>
    <t>30 days from invoice date</t>
  </si>
  <si>
    <t>Q2012RH093</t>
  </si>
  <si>
    <t>6</t>
  </si>
  <si>
    <t>APV301-QSD5C-XXXX-W</t>
  </si>
  <si>
    <t>Reversing relay for double acting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</si>
</sst>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2" fillId="0" borderId="0" xfId="1" applyAlignment="1" applyProtection="1">
      <alignment vertical="center"/>
    </xf>
    <xf numFmtId="0" fontId="2" fillId="0" borderId="0" xfId="1" applyBorder="1" applyAlignment="1" applyProtection="1">
      <alignment vertical="center"/>
    </xf>
    <xf numFmtId="0" fontId="10" fillId="0" borderId="0" xfId="0" applyFont="1"/>
    <xf numFmtId="0" fontId="16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ika.at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7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7" customWidth="1"/>
    <col min="251" max="16384" width="9" style="1"/>
  </cols>
  <sheetData>
    <row r="1" spans="1:250" ht="4.9000000000000004" customHeight="1">
      <c r="J1" s="2"/>
      <c r="K1" s="2"/>
    </row>
    <row r="2" spans="1:250" ht="19.899999999999999" customHeight="1">
      <c r="A2" s="9" t="s">
        <v>57</v>
      </c>
      <c r="B2" s="9"/>
      <c r="C2" s="9"/>
      <c r="D2" s="9"/>
      <c r="E2" s="9"/>
      <c r="G2" s="20" t="s">
        <v>28</v>
      </c>
      <c r="H2" s="29"/>
      <c r="I2" s="30" t="s">
        <v>28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4" customFormat="1" ht="15" customHeight="1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17"/>
      <c r="M4" s="17"/>
      <c r="N4" s="17"/>
      <c r="O4" s="17"/>
      <c r="P4" s="17"/>
      <c r="Q4" s="17"/>
      <c r="R4" s="17"/>
      <c r="S4" s="17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pans="1:250" s="4" customFormat="1" ht="15" customHeight="1">
      <c r="A5" s="96" t="s">
        <v>25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17"/>
      <c r="M5" s="17"/>
      <c r="N5" s="17"/>
      <c r="O5" s="17"/>
      <c r="P5" s="17"/>
      <c r="Q5" s="17"/>
      <c r="R5" s="17"/>
      <c r="S5" s="17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pans="1:250" s="4" customFormat="1" ht="15.75" customHeight="1">
      <c r="A6" s="17"/>
      <c r="C6" s="21"/>
      <c r="E6" s="31"/>
      <c r="F6" s="31"/>
      <c r="G6" s="31"/>
      <c r="I6" s="31"/>
      <c r="J6" s="33"/>
      <c r="K6" s="31"/>
      <c r="L6" s="17"/>
      <c r="M6" s="17"/>
      <c r="N6" s="17"/>
      <c r="O6" s="17"/>
      <c r="P6" s="17"/>
      <c r="Q6" s="17"/>
      <c r="R6" s="17"/>
      <c r="S6" s="17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pans="1:250" ht="15.75" customHeight="1">
      <c r="A7" s="17"/>
      <c r="B7" s="34" t="s">
        <v>15</v>
      </c>
      <c r="C7" s="21"/>
      <c r="D7" s="93" t="s">
        <v>70</v>
      </c>
      <c r="E7" s="8"/>
      <c r="F7" s="21"/>
      <c r="G7" s="21"/>
      <c r="H7" s="34" t="s">
        <v>1</v>
      </c>
      <c r="I7" s="17"/>
      <c r="J7" s="78">
        <v>40980</v>
      </c>
      <c r="K7" s="21"/>
    </row>
    <row r="8" spans="1:250" ht="15.75" customHeight="1">
      <c r="A8" s="17"/>
      <c r="B8" s="21"/>
      <c r="C8" s="21"/>
      <c r="D8" s="93" t="s">
        <v>62</v>
      </c>
      <c r="E8" s="8"/>
      <c r="F8" s="21"/>
      <c r="G8" s="34"/>
      <c r="H8" s="17"/>
      <c r="I8" s="17"/>
      <c r="J8" s="17"/>
      <c r="K8" s="21"/>
    </row>
    <row r="9" spans="1:250" ht="15.75" customHeight="1">
      <c r="A9" s="17"/>
      <c r="B9" s="21"/>
      <c r="C9" s="21"/>
      <c r="D9" s="93" t="s">
        <v>63</v>
      </c>
      <c r="E9" s="8"/>
      <c r="F9" s="21"/>
      <c r="G9" s="34"/>
      <c r="H9" s="17"/>
      <c r="J9" s="17"/>
      <c r="K9" s="21"/>
    </row>
    <row r="10" spans="1:250" ht="15.75" customHeight="1">
      <c r="A10" s="17"/>
      <c r="B10" s="21"/>
      <c r="C10" s="21"/>
      <c r="D10" s="93" t="s">
        <v>64</v>
      </c>
      <c r="E10" s="8"/>
      <c r="F10" s="21"/>
      <c r="G10" s="21"/>
      <c r="H10" s="20" t="s">
        <v>16</v>
      </c>
      <c r="J10" s="17"/>
      <c r="K10" s="36"/>
    </row>
    <row r="11" spans="1:250" ht="15.75" customHeight="1">
      <c r="A11" s="17"/>
      <c r="B11" s="84" t="s">
        <v>27</v>
      </c>
      <c r="C11" s="21"/>
      <c r="D11" s="93" t="s">
        <v>65</v>
      </c>
      <c r="E11" s="8"/>
      <c r="F11" s="21"/>
      <c r="G11" s="17"/>
      <c r="H11" s="20" t="s">
        <v>17</v>
      </c>
      <c r="I11" s="20"/>
      <c r="J11" s="35" t="s">
        <v>76</v>
      </c>
      <c r="K11" s="21"/>
    </row>
    <row r="12" spans="1:250" ht="15.75" customHeight="1">
      <c r="A12" s="17"/>
      <c r="B12" s="84" t="s">
        <v>30</v>
      </c>
      <c r="C12" s="21"/>
      <c r="D12" s="93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50" ht="15.75" customHeight="1">
      <c r="A13" s="17"/>
      <c r="B13" s="84" t="s">
        <v>29</v>
      </c>
      <c r="C13" s="21"/>
      <c r="D13" s="94" t="s">
        <v>67</v>
      </c>
      <c r="E13" s="8"/>
      <c r="F13" s="21"/>
      <c r="G13" s="17"/>
      <c r="H13" s="20" t="s">
        <v>52</v>
      </c>
      <c r="I13" s="21"/>
      <c r="J13" s="85" t="s">
        <v>48</v>
      </c>
      <c r="K13" s="21"/>
    </row>
    <row r="14" spans="1:250" ht="15.75" customHeight="1">
      <c r="A14" s="17"/>
      <c r="B14" s="84" t="s">
        <v>47</v>
      </c>
      <c r="C14" s="17"/>
      <c r="D14" s="93" t="s">
        <v>68</v>
      </c>
      <c r="E14" s="8"/>
      <c r="F14" s="21"/>
      <c r="G14" s="17"/>
      <c r="H14" s="20" t="s">
        <v>29</v>
      </c>
      <c r="J14" s="89" t="s">
        <v>53</v>
      </c>
      <c r="K14" s="21"/>
    </row>
    <row r="15" spans="1:250" ht="15.75" customHeight="1">
      <c r="A15" s="17"/>
      <c r="B15" s="86" t="s">
        <v>49</v>
      </c>
      <c r="C15" s="17"/>
      <c r="D15" s="93" t="s">
        <v>69</v>
      </c>
      <c r="E15" s="8"/>
      <c r="F15" s="21"/>
      <c r="G15" s="17"/>
      <c r="H15" s="20" t="s">
        <v>47</v>
      </c>
      <c r="J15" s="91" t="s">
        <v>61</v>
      </c>
      <c r="K15" s="21"/>
    </row>
    <row r="16" spans="1:250" ht="15.75" customHeight="1">
      <c r="A16" s="17"/>
      <c r="B16" s="86"/>
      <c r="C16" s="17"/>
      <c r="E16" s="21"/>
      <c r="F16" s="21"/>
      <c r="G16" s="17"/>
      <c r="H16" s="20" t="s">
        <v>49</v>
      </c>
      <c r="I16" s="21"/>
      <c r="J16" s="92" t="s">
        <v>58</v>
      </c>
      <c r="K16" s="21"/>
    </row>
    <row r="17" spans="1:250" ht="15.75" customHeight="1">
      <c r="A17" s="17"/>
      <c r="B17" s="86"/>
      <c r="C17" s="17"/>
      <c r="D17" s="37"/>
      <c r="E17" s="21"/>
      <c r="F17" s="21"/>
      <c r="G17" s="17"/>
      <c r="H17" s="17"/>
      <c r="I17" s="21"/>
      <c r="J17" s="8"/>
      <c r="K17" s="21"/>
    </row>
    <row r="18" spans="1:250" ht="15.75" customHeight="1">
      <c r="A18" s="17"/>
      <c r="B18" s="38" t="s">
        <v>8</v>
      </c>
      <c r="C18" s="38"/>
      <c r="D18" s="39" t="s">
        <v>9</v>
      </c>
      <c r="E18" s="46" t="s">
        <v>10</v>
      </c>
      <c r="F18" s="38"/>
      <c r="G18" s="38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50" ht="15.75" customHeight="1">
      <c r="A19" s="17"/>
      <c r="B19" s="40" t="s">
        <v>0</v>
      </c>
      <c r="C19" s="40"/>
      <c r="D19" s="31" t="s">
        <v>0</v>
      </c>
      <c r="E19" s="41"/>
      <c r="F19" s="40"/>
      <c r="G19" s="40"/>
      <c r="H19" s="50" t="s">
        <v>3</v>
      </c>
      <c r="I19" s="51"/>
      <c r="J19" s="51" t="s">
        <v>3</v>
      </c>
      <c r="K19" s="42" t="s">
        <v>18</v>
      </c>
    </row>
    <row r="20" spans="1:250" ht="6.75" customHeight="1">
      <c r="A20" s="17"/>
      <c r="B20" s="40"/>
      <c r="C20" s="40"/>
      <c r="D20" s="31"/>
      <c r="E20" s="41"/>
      <c r="F20" s="40"/>
      <c r="G20" s="40"/>
      <c r="H20" s="50"/>
      <c r="I20" s="51"/>
      <c r="J20" s="51"/>
      <c r="K20" s="12"/>
    </row>
    <row r="21" spans="1:250" s="17" customFormat="1" ht="15.75" customHeight="1">
      <c r="B21" s="12"/>
      <c r="C21" s="11"/>
      <c r="H21" s="52"/>
      <c r="I21" s="51"/>
      <c r="J21" s="51"/>
      <c r="K21" s="82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</row>
    <row r="22" spans="1:250" s="17" customFormat="1" ht="15.75" customHeight="1">
      <c r="B22" s="12">
        <v>1</v>
      </c>
      <c r="C22" s="11"/>
      <c r="D22" s="17" t="s">
        <v>78</v>
      </c>
      <c r="E22" s="17" t="s">
        <v>71</v>
      </c>
      <c r="G22" s="17">
        <v>4</v>
      </c>
      <c r="H22" s="52">
        <v>985</v>
      </c>
      <c r="I22" s="51"/>
      <c r="J22" s="51">
        <f>G22*H22</f>
        <v>3940</v>
      </c>
      <c r="K22" s="82" t="s">
        <v>77</v>
      </c>
      <c r="L22" s="17">
        <f>1056+32+288</f>
        <v>1376</v>
      </c>
      <c r="M22" s="90">
        <v>0.3</v>
      </c>
      <c r="N22" s="17">
        <f>L22*(1-M22)</f>
        <v>963.19999999999993</v>
      </c>
      <c r="O22" s="90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</row>
    <row r="23" spans="1:250" s="17" customFormat="1" ht="15.75" customHeight="1">
      <c r="B23" s="12"/>
      <c r="C23" s="11"/>
      <c r="E23" s="17" t="s">
        <v>72</v>
      </c>
      <c r="H23" s="52"/>
      <c r="I23" s="51"/>
      <c r="J23" s="51"/>
      <c r="K23" s="82"/>
      <c r="L23" s="17">
        <f>165+5+45</f>
        <v>215</v>
      </c>
      <c r="M23" s="17">
        <v>0.25</v>
      </c>
      <c r="N23" s="17">
        <f>L23*1000*M23/100</f>
        <v>537.5</v>
      </c>
      <c r="O23" s="90">
        <v>0.45</v>
      </c>
      <c r="P23" s="17">
        <f>N23/(1-O23)</f>
        <v>977.27272727272714</v>
      </c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</row>
    <row r="24" spans="1:250" s="17" customFormat="1" ht="15.75" customHeight="1">
      <c r="B24" s="12"/>
      <c r="C24" s="11"/>
      <c r="E24" s="17" t="s">
        <v>73</v>
      </c>
      <c r="H24" s="52"/>
      <c r="I24" s="51"/>
      <c r="J24" s="51"/>
      <c r="K24" s="82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</row>
    <row r="25" spans="1:250" s="17" customFormat="1" ht="15.75" customHeight="1">
      <c r="B25" s="12"/>
      <c r="C25" s="11"/>
      <c r="E25" s="17" t="s">
        <v>74</v>
      </c>
      <c r="H25" s="52"/>
      <c r="I25" s="51"/>
      <c r="J25" s="51"/>
      <c r="K25" s="82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</row>
    <row r="26" spans="1:250" s="17" customFormat="1" ht="15.75" customHeight="1">
      <c r="B26" s="12"/>
      <c r="C26" s="11"/>
      <c r="E26" s="17" t="s">
        <v>79</v>
      </c>
      <c r="H26" s="52"/>
      <c r="I26" s="51"/>
      <c r="K26" s="82"/>
      <c r="M26" s="90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</row>
    <row r="27" spans="1:250" ht="15.75" customHeight="1" thickBot="1">
      <c r="A27" s="17"/>
      <c r="B27" s="62"/>
      <c r="C27" s="63"/>
      <c r="D27" s="64"/>
      <c r="E27" s="65"/>
      <c r="F27" s="66"/>
      <c r="G27" s="66"/>
      <c r="H27" s="67"/>
      <c r="I27" s="68"/>
      <c r="J27" s="68"/>
      <c r="K27" s="83"/>
    </row>
    <row r="28" spans="1:250" ht="15.75" customHeight="1">
      <c r="A28" s="17"/>
      <c r="B28" s="11"/>
      <c r="C28" s="11"/>
      <c r="D28" s="12"/>
      <c r="E28" s="21"/>
      <c r="F28" s="11"/>
      <c r="G28" s="34" t="s">
        <v>26</v>
      </c>
      <c r="H28" s="52" t="s">
        <v>4</v>
      </c>
      <c r="I28" s="51"/>
      <c r="J28" s="51">
        <f>SUM(J21:J27)</f>
        <v>3940</v>
      </c>
      <c r="K28" s="61"/>
    </row>
    <row r="29" spans="1:250" ht="15.75" customHeight="1">
      <c r="A29" s="17"/>
      <c r="B29" s="11"/>
      <c r="C29" s="11"/>
      <c r="D29" s="12"/>
      <c r="E29" s="45"/>
      <c r="F29" s="43"/>
      <c r="G29" s="44" t="s">
        <v>19</v>
      </c>
      <c r="H29" s="53" t="s">
        <v>4</v>
      </c>
      <c r="I29" s="54"/>
      <c r="J29" s="54">
        <v>0</v>
      </c>
      <c r="K29" s="59"/>
    </row>
    <row r="30" spans="1:250" ht="15.75" customHeight="1">
      <c r="A30" s="17"/>
      <c r="B30" s="11"/>
      <c r="C30" s="11"/>
      <c r="D30" s="12"/>
      <c r="E30" s="46"/>
      <c r="F30" s="47"/>
      <c r="G30" s="58" t="s">
        <v>2</v>
      </c>
      <c r="H30" s="55" t="s">
        <v>4</v>
      </c>
      <c r="I30" s="56"/>
      <c r="J30" s="56">
        <v>0</v>
      </c>
      <c r="K30" s="60"/>
    </row>
    <row r="31" spans="1:250" ht="15.75" customHeight="1" thickBot="1">
      <c r="A31" s="17"/>
      <c r="B31" s="63"/>
      <c r="C31" s="63"/>
      <c r="D31" s="62"/>
      <c r="E31" s="71"/>
      <c r="F31" s="72"/>
      <c r="G31" s="73" t="s">
        <v>20</v>
      </c>
      <c r="H31" s="74" t="s">
        <v>4</v>
      </c>
      <c r="I31" s="75"/>
      <c r="J31" s="75"/>
      <c r="K31" s="76"/>
    </row>
    <row r="32" spans="1:250" ht="15.75" customHeight="1">
      <c r="A32" s="17"/>
      <c r="B32" s="11"/>
      <c r="C32" s="11"/>
      <c r="D32" s="12"/>
      <c r="E32" s="21"/>
      <c r="F32" s="11"/>
      <c r="G32" s="32" t="s">
        <v>35</v>
      </c>
      <c r="H32" s="52" t="s">
        <v>4</v>
      </c>
      <c r="I32" s="51"/>
      <c r="J32" s="51">
        <f>SUM(J28:J31)</f>
        <v>3940</v>
      </c>
      <c r="K32" s="61"/>
    </row>
    <row r="33" spans="1:250" ht="15.75" customHeight="1" thickBot="1">
      <c r="A33" s="17"/>
      <c r="B33" s="63"/>
      <c r="C33" s="63"/>
      <c r="D33" s="62"/>
      <c r="E33" s="65"/>
      <c r="F33" s="63"/>
      <c r="G33" s="69" t="s">
        <v>34</v>
      </c>
      <c r="H33" s="67" t="s">
        <v>4</v>
      </c>
      <c r="I33" s="68"/>
      <c r="J33" s="68"/>
      <c r="K33" s="70"/>
    </row>
    <row r="34" spans="1:250" ht="15.75" customHeight="1">
      <c r="A34" s="17"/>
      <c r="B34" s="11"/>
      <c r="C34" s="11"/>
      <c r="D34" s="12"/>
      <c r="E34" s="17"/>
      <c r="F34" s="11"/>
      <c r="G34" s="57" t="s">
        <v>26</v>
      </c>
      <c r="H34" s="52" t="s">
        <v>4</v>
      </c>
      <c r="I34" s="51"/>
      <c r="J34" s="52">
        <f>SUM(J32:J33)</f>
        <v>3940</v>
      </c>
      <c r="K34" s="61"/>
    </row>
    <row r="35" spans="1:250" ht="15.75" customHeight="1">
      <c r="A35" s="17"/>
      <c r="B35" s="11"/>
      <c r="C35" s="11"/>
      <c r="D35" s="12"/>
      <c r="E35" s="17"/>
      <c r="F35" s="11"/>
      <c r="G35" s="57"/>
      <c r="H35" s="52"/>
      <c r="I35" s="51"/>
      <c r="J35" s="52"/>
      <c r="K35" s="61"/>
    </row>
    <row r="36" spans="1:25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</row>
    <row r="37" spans="1:25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</row>
    <row r="38" spans="1:25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</row>
    <row r="39" spans="1:25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</row>
    <row r="40" spans="1:25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</row>
    <row r="41" spans="1:25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</row>
    <row r="43" spans="1:250" s="17" customFormat="1" ht="15.75" customHeight="1">
      <c r="C43" s="11"/>
      <c r="D43" s="77" t="s">
        <v>36</v>
      </c>
      <c r="E43" s="11"/>
      <c r="F43" s="11"/>
      <c r="G43" s="13"/>
      <c r="H43" s="14"/>
      <c r="I43" s="11"/>
      <c r="J43" s="81"/>
      <c r="K43" s="16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</row>
    <row r="44" spans="1:250" s="17" customFormat="1" ht="15.75" customHeight="1">
      <c r="B44" s="11"/>
      <c r="C44" s="11"/>
      <c r="D44" s="57" t="s">
        <v>37</v>
      </c>
      <c r="E44" s="79" t="s">
        <v>55</v>
      </c>
      <c r="F44" s="11"/>
      <c r="G44" s="13"/>
      <c r="H44" s="14"/>
      <c r="I44" s="11"/>
      <c r="J44" s="15"/>
      <c r="K44" s="16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</row>
    <row r="45" spans="1:250" s="17" customFormat="1" ht="15.75" customHeight="1">
      <c r="B45" s="11"/>
      <c r="C45" s="11"/>
      <c r="D45" s="57"/>
      <c r="E45" s="79" t="s">
        <v>56</v>
      </c>
      <c r="F45" s="11"/>
      <c r="G45" s="13"/>
      <c r="H45" s="14"/>
      <c r="I45" s="11"/>
      <c r="J45" s="15"/>
      <c r="K45" s="16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</row>
    <row r="46" spans="1:250" s="17" customFormat="1" ht="15.75" customHeight="1">
      <c r="D46" s="26" t="s">
        <v>38</v>
      </c>
      <c r="E46" s="80" t="s">
        <v>75</v>
      </c>
      <c r="K46" s="2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</row>
    <row r="47" spans="1:250" s="17" customFormat="1" ht="15.75" customHeight="1">
      <c r="D47" s="26" t="s">
        <v>39</v>
      </c>
      <c r="E47" s="17" t="s">
        <v>5</v>
      </c>
      <c r="K47" s="2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</row>
    <row r="48" spans="1:250" s="17" customFormat="1" ht="15.75" customHeight="1">
      <c r="D48" s="26" t="s">
        <v>40</v>
      </c>
      <c r="E48" s="22" t="s">
        <v>21</v>
      </c>
      <c r="K48" s="2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</row>
    <row r="49" spans="2:250" s="17" customFormat="1" ht="15.75" customHeight="1">
      <c r="D49" s="26" t="s">
        <v>41</v>
      </c>
      <c r="E49" s="23" t="s">
        <v>50</v>
      </c>
      <c r="K49" s="2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</row>
    <row r="50" spans="2:250" s="17" customFormat="1" ht="15.75" customHeight="1">
      <c r="D50" s="26" t="s">
        <v>42</v>
      </c>
      <c r="E50" s="17" t="s">
        <v>51</v>
      </c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</row>
    <row r="51" spans="2:25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</row>
    <row r="56" spans="2:25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</row>
    <row r="57" spans="2:250" s="17" customFormat="1" ht="15.75" customHeight="1">
      <c r="B57" s="11" t="s">
        <v>60</v>
      </c>
      <c r="C57" s="11"/>
      <c r="D57" s="11"/>
      <c r="E57" s="11"/>
      <c r="F57" s="11"/>
      <c r="G57" s="24"/>
      <c r="H57" s="11"/>
      <c r="I57" s="11"/>
      <c r="J57" s="24"/>
      <c r="K57" s="24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</row>
    <row r="58" spans="2:250" s="17" customFormat="1" ht="15.75" customHeight="1">
      <c r="B58" s="11" t="s">
        <v>59</v>
      </c>
      <c r="C58" s="8"/>
      <c r="D58" s="11"/>
      <c r="E58" s="11"/>
      <c r="F58" s="11"/>
      <c r="G58" s="24"/>
      <c r="H58" s="11"/>
      <c r="I58" s="11"/>
      <c r="J58" s="24"/>
      <c r="K58" s="24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blocked::http://www.wika.at/" display="http://www.wika.at/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2012-03-12T10:03:54Z</cp:lastPrinted>
  <dcterms:created xsi:type="dcterms:W3CDTF">2000-06-29T05:08:18Z</dcterms:created>
  <dcterms:modified xsi:type="dcterms:W3CDTF">2012-03-12T10:04:33Z</dcterms:modified>
</cp:coreProperties>
</file>