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4" i="1"/>
  <c r="N26" i="1" l="1"/>
  <c r="P26" i="1" s="1"/>
  <c r="N24" i="1"/>
  <c r="P24" i="1" s="1"/>
  <c r="P22" i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<sst xmlns="http://schemas.openxmlformats.org/spreadsheetml/2006/main" count="103" uniqueCount="88">
  <si>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</si>
  <si>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</si>
  <si>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</si>
  <si>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</si>
  <si>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</si>
  <si>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</si>
  <si>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</si>
  <si>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</si>
  <si>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</si>
  <si>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</si>
  <si>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</si>
  <si>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</si>
  <si>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</si>
  <si>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</si>
  <si>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</si>
  <si>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</si>
  <si>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</si>
  <si>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</si>
  <si>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</si>
  <si>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</si>
  <si>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</si>
  <si>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</si>
  <si>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</si>
  <si>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</si>
  <si>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</si>
  <si>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</si>
  <si>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</si>
  <si>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</si>
  <si>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</si>
  <si>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</si>
  <si>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</si>
  <si>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</si>
  <si>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</si>
  <si>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</si>
  <si>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</si>
  <si>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</si>
  <si>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</si>
  <si>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</si>
  <si>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</si>
  <si>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</si>
  <si>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</si>
  <si>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</si>
  <si>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</si>
  <si>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</si>
  <si>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</si>
  <si>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</si>
  <si>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</si>
  <si>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</si>
  <si>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</si>
  <si>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</si>
  <si>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</si>
  <si>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</si>
  <si>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</si>
  <si>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</si>
  <si>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</si>
  <si>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</si>
  <si>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</si>
  <si>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</si>
  <si>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</si>
  <si>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</si>
  <si>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</si>
  <si>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</si>
  <si>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</si>
  <si>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</si>
  <si>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</si>
  <si>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</si>
  <si>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</si>
  <si>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</si>
  <si>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</si>
  <si>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</si>
  <si>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Marine Electrical Services</t>
  </si>
  <si>
    <t>South Tees Business Centre</t>
  </si>
  <si>
    <t>Puddlers Road</t>
  </si>
  <si>
    <t>South Bank</t>
  </si>
  <si>
    <t>Cleveland TS6 6TL</t>
  </si>
  <si>
    <t>England</t>
  </si>
  <si>
    <t>Tel +44 (0) 1642 438446</t>
  </si>
  <si>
    <t>Fax +44 (0) 1642 438557</t>
  </si>
  <si>
    <t>E-MAIL: marineelectrical@yahoo.com</t>
  </si>
  <si>
    <t>web: www.marineelectricalservices.biz</t>
  </si>
  <si>
    <t>Q2012RH080</t>
  </si>
  <si>
    <t>80357121-00100</t>
  </si>
  <si>
    <t>Gasket</t>
  </si>
  <si>
    <t>80357134-00100</t>
  </si>
  <si>
    <t>Cover assy</t>
  </si>
  <si>
    <t>80357128-00100</t>
  </si>
  <si>
    <t>Spring assy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</si>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</sst>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neelectrical@yahoo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arineelectricalservices.bi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28" sqref="J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114" t="s">
        <v>70</v>
      </c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71</v>
      </c>
      <c r="E7" s="17"/>
      <c r="F7" s="84"/>
      <c r="G7" s="21"/>
      <c r="H7" s="33" t="s">
        <v>1</v>
      </c>
      <c r="I7" s="17"/>
      <c r="J7" s="76">
        <v>40973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72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73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74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75</v>
      </c>
      <c r="E11" s="17"/>
      <c r="F11" s="83"/>
      <c r="G11" s="17"/>
      <c r="H11" s="20" t="s">
        <v>17</v>
      </c>
      <c r="I11" s="20"/>
      <c r="J11" s="34" t="s">
        <v>80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76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77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78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79</v>
      </c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02" t="s">
        <v>81</v>
      </c>
      <c r="E22" s="99" t="s">
        <v>82</v>
      </c>
      <c r="G22" s="107">
        <v>3</v>
      </c>
      <c r="H22" s="104">
        <v>13</v>
      </c>
      <c r="I22" s="49"/>
      <c r="J22" s="49">
        <f>G22*H22</f>
        <v>39</v>
      </c>
      <c r="K22" s="78" t="s">
        <v>87</v>
      </c>
      <c r="L22" s="105">
        <v>1400</v>
      </c>
      <c r="M22" s="17">
        <v>0.45</v>
      </c>
      <c r="N22" s="110">
        <f>L22*M22/100</f>
        <v>6.3</v>
      </c>
      <c r="O22" s="111">
        <v>0.5</v>
      </c>
      <c r="P22" s="17">
        <f>N22/(1-O22)</f>
        <v>12.6</v>
      </c>
    </row>
    <row r="23" spans="1:16" s="93" customFormat="1" ht="15.75" customHeight="1">
      <c r="B23" s="100"/>
      <c r="C23" s="97"/>
      <c r="D23" s="102"/>
      <c r="E23" s="101"/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>
        <v>2</v>
      </c>
      <c r="C24" s="97"/>
      <c r="D24" s="102" t="s">
        <v>83</v>
      </c>
      <c r="E24" s="101" t="s">
        <v>84</v>
      </c>
      <c r="G24" s="108">
        <v>3</v>
      </c>
      <c r="H24" s="104">
        <v>47</v>
      </c>
      <c r="I24" s="92"/>
      <c r="J24" s="49">
        <f>G24*H24</f>
        <v>141</v>
      </c>
      <c r="K24" s="78" t="s">
        <v>87</v>
      </c>
      <c r="L24" s="106">
        <v>5200</v>
      </c>
      <c r="M24" s="17">
        <v>0.45</v>
      </c>
      <c r="N24" s="110">
        <f>L24*M24/100</f>
        <v>23.4</v>
      </c>
      <c r="O24" s="111">
        <v>0.5</v>
      </c>
      <c r="P24" s="17">
        <f>N24/(1-O24)</f>
        <v>46.8</v>
      </c>
    </row>
    <row r="25" spans="1:16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>
        <v>3</v>
      </c>
      <c r="C26" s="97"/>
      <c r="D26" s="102" t="s">
        <v>85</v>
      </c>
      <c r="E26" s="101" t="s">
        <v>86</v>
      </c>
      <c r="G26" s="108">
        <v>3</v>
      </c>
      <c r="H26" s="104">
        <v>7</v>
      </c>
      <c r="I26" s="92"/>
      <c r="J26" s="49">
        <f>G26*H26</f>
        <v>21</v>
      </c>
      <c r="K26" s="78" t="s">
        <v>87</v>
      </c>
      <c r="L26" s="106">
        <v>800</v>
      </c>
      <c r="M26" s="17">
        <v>0.45</v>
      </c>
      <c r="N26" s="110">
        <f>L26*M26/100</f>
        <v>3.6</v>
      </c>
      <c r="O26" s="111">
        <v>0.5</v>
      </c>
      <c r="P26" s="17">
        <f>N26/(1-O26)</f>
        <v>7.2</v>
      </c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201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201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201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61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62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63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54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55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marineelectrical@yahoo.com"/>
    <hyperlink ref="D15" r:id="rId4" display="http://www.marineelectricalservices.biz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2012-03-05T10:46:21Z</dcterms:modified>
</cp:coreProperties>
</file>