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2" i="1" l="1"/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<sst xmlns="http://schemas.openxmlformats.org/spreadsheetml/2006/main" count="97" uniqueCount="83">
  <si>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</si>
  <si>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</si>
  <si>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</si>
  <si>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</si>
  <si>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</si>
  <si>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</si>
  <si>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</si>
  <si>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</si>
  <si>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</si>
  <si>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</si>
  <si>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</si>
  <si>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</si>
  <si>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</si>
  <si>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</si>
  <si>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</si>
  <si>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</si>
  <si>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</si>
  <si>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</si>
  <si>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</si>
  <si>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</si>
  <si>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</si>
  <si>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</si>
  <si>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</si>
  <si>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</si>
  <si>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</si>
  <si>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</si>
  <si>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</si>
  <si>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</si>
  <si>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</si>
  <si>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</si>
  <si>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</si>
  <si>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</si>
  <si>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</si>
  <si>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</si>
  <si>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</si>
  <si>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</si>
  <si>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</si>
  <si>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</si>
  <si>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</si>
  <si>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</si>
  <si>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</si>
  <si>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</si>
  <si>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</si>
  <si>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</si>
  <si>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</si>
  <si>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</si>
  <si>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</si>
  <si>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</si>
  <si>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</si>
  <si>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</si>
  <si>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</si>
  <si>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</si>
  <si>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</si>
  <si>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</si>
  <si>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</si>
  <si>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</si>
  <si>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</si>
  <si>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</si>
  <si>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</si>
  <si>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</si>
  <si>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</si>
  <si>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</si>
  <si>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</si>
  <si>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</si>
  <si>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</si>
  <si>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</si>
  <si>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</si>
  <si>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</si>
  <si>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</si>
  <si>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</si>
  <si>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Dmitrijs Belihs</t>
  </si>
  <si>
    <t xml:space="preserve">I&amp;C maintenance engineer </t>
  </si>
  <si>
    <t>new unit</t>
  </si>
  <si>
    <t>Riga Thermal Power Plant-2</t>
  </si>
  <si>
    <t>Rīgas TEC-2 jaunā e/b ekspluatācijas dienesta</t>
  </si>
  <si>
    <t>energosistēmu inženieris</t>
  </si>
  <si>
    <t>talr. +371 67722495</t>
  </si>
  <si>
    <t xml:space="preserve">mob.talr. +371 29249921 </t>
  </si>
  <si>
    <t>Q2012RH077</t>
  </si>
  <si>
    <t>Software and Adapter (with USB adapter)</t>
  </si>
  <si>
    <t xml:space="preserve"> Smart Field Communicator;</t>
  </si>
  <si>
    <t>5</t>
  </si>
  <si>
    <t>CFS100-U2-X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</si>
</sst>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6" fillId="0" borderId="0" xfId="0" applyFont="1"/>
    <xf numFmtId="0" fontId="9" fillId="0" borderId="0" xfId="5">
      <alignment vertical="center"/>
    </xf>
    <xf numFmtId="38" fontId="9" fillId="0" borderId="0" xfId="3" applyNumberFormat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topLeftCell="A4" zoomScaleNormal="100" workbookViewId="0">
      <selection activeCell="L23" sqref="L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21" t="s">
        <v>24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16" t="s">
        <v>70</v>
      </c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22" t="s">
        <v>25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16" t="s">
        <v>71</v>
      </c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 s="116" t="s">
        <v>72</v>
      </c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73</v>
      </c>
      <c r="E7" s="17"/>
      <c r="F7" s="85"/>
      <c r="G7" s="21"/>
      <c r="H7" s="33" t="s">
        <v>1</v>
      </c>
      <c r="I7" s="17"/>
      <c r="J7" s="77">
        <v>40968</v>
      </c>
      <c r="K7" s="21"/>
      <c r="M7"/>
      <c r="N7"/>
      <c r="O7"/>
      <c r="P7"/>
    </row>
    <row r="8" spans="1:230" ht="15.75" customHeight="1">
      <c r="A8" s="17"/>
      <c r="B8" s="21"/>
      <c r="C8" s="21"/>
      <c r="D8" s="117" t="s">
        <v>70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74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75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76</v>
      </c>
      <c r="E11" s="17"/>
      <c r="F11" s="84"/>
      <c r="G11" s="17"/>
      <c r="H11" s="20" t="s">
        <v>17</v>
      </c>
      <c r="I11" s="20"/>
      <c r="J11" s="34" t="s">
        <v>78</v>
      </c>
      <c r="K11" s="2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77</v>
      </c>
      <c r="E12" s="17"/>
      <c r="F12" s="84"/>
      <c r="G12" s="17"/>
      <c r="H12" s="20" t="s">
        <v>6</v>
      </c>
      <c r="I12" s="21"/>
      <c r="J12" s="21" t="s">
        <v>52</v>
      </c>
      <c r="K12" s="21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/>
      <c r="E13" s="17"/>
      <c r="F13" s="84"/>
      <c r="G13" s="17"/>
      <c r="H13" s="20" t="s">
        <v>50</v>
      </c>
      <c r="I13" s="21"/>
      <c r="J13" s="82" t="s">
        <v>46</v>
      </c>
      <c r="K13" s="21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51</v>
      </c>
      <c r="K14" s="21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82</v>
      </c>
      <c r="E22" s="102" t="s">
        <v>80</v>
      </c>
      <c r="G22" s="109">
        <v>1</v>
      </c>
      <c r="H22" s="107">
        <v>1043</v>
      </c>
      <c r="I22" s="50"/>
      <c r="J22" s="50">
        <f>G22*H22</f>
        <v>1043</v>
      </c>
      <c r="K22" s="79" t="s">
        <v>81</v>
      </c>
      <c r="L22" s="118">
        <f>98+50</f>
        <v>148</v>
      </c>
      <c r="M22" s="120">
        <v>0.42299999999999999</v>
      </c>
      <c r="N22" s="118">
        <f>L22*1000*M22/100</f>
        <v>626.04</v>
      </c>
      <c r="O22" s="119">
        <v>0.4</v>
      </c>
      <c r="P22" s="118">
        <f>N22/(1-O22)</f>
        <v>1043.4000000000001</v>
      </c>
    </row>
    <row r="23" spans="1:16" s="95" customFormat="1" ht="15.75" customHeight="1">
      <c r="B23" s="103"/>
      <c r="C23" s="100"/>
      <c r="D23" s="105"/>
      <c r="E23" s="104" t="s">
        <v>79</v>
      </c>
      <c r="G23" s="110"/>
      <c r="H23" s="107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/>
      <c r="G24" s="110"/>
      <c r="H24" s="107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100"/>
      <c r="C25" s="100"/>
      <c r="D25" s="105"/>
      <c r="E25" s="104"/>
      <c r="G25" s="110"/>
      <c r="H25" s="107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/>
      <c r="G26" s="110"/>
      <c r="H26" s="107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1043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1043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1043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2012-03-01T17:44:39Z</dcterms:modified>
</cp:coreProperties>
</file>