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5" i="1" l="1"/>
  <c r="J23" i="1"/>
  <c r="O25" i="1"/>
  <c r="M25" i="1"/>
  <c r="O23" i="1"/>
  <c r="M23" i="1"/>
  <c r="J28" i="1" l="1"/>
  <c r="J32" i="1" s="1"/>
  <c r="J34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<sst xmlns="http://schemas.openxmlformats.org/spreadsheetml/2006/main" count="90" uniqueCount="77">
  <si>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</si>
  <si>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</si>
  <si>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</si>
  <si>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</si>
  <si>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</si>
  <si>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</si>
  <si>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</si>
  <si>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</si>
  <si>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</si>
  <si>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</si>
  <si>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</si>
  <si>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</si>
  <si>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</si>
  <si>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</si>
  <si>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</si>
  <si>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</si>
  <si>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</si>
  <si>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</si>
  <si>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</si>
  <si>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</si>
  <si>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</si>
  <si>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</si>
  <si>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</si>
  <si>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</si>
  <si>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</si>
  <si>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</si>
  <si>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</si>
  <si>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</si>
  <si>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</si>
  <si>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</si>
  <si>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</si>
  <si>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</si>
  <si>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</si>
  <si>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</si>
  <si>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</si>
  <si>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</si>
  <si>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</si>
  <si>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</si>
  <si>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</si>
  <si>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</si>
  <si>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</si>
  <si>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</si>
  <si>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</si>
  <si>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</si>
  <si>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</si>
  <si>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</si>
  <si>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</si>
  <si>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</si>
  <si>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</si>
  <si>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</si>
  <si>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</si>
  <si>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</si>
  <si>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</si>
  <si>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</si>
  <si>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</si>
  <si>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</si>
  <si>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</si>
  <si>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</si>
  <si>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</si>
  <si>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</si>
  <si>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</si>
  <si>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</si>
  <si>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AUD15C1000</t>
  </si>
  <si>
    <t>AUD100C1000</t>
  </si>
  <si>
    <t xml:space="preserve">PRIME TRADING    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</si>
  <si>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</si>
  <si>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</si>
  <si>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18</t>
  </si>
  <si>
    <t>Tel        +49 40 37 49 87 - 0</t>
  </si>
  <si>
    <t>Fax       +49 40 37 49 87 87</t>
  </si>
  <si>
    <t xml:space="preserve">alexander@primetrading.de </t>
  </si>
  <si>
    <t xml:space="preserve">info@primetrading.de     www.primetrading.de   </t>
  </si>
  <si>
    <t>alexander</t>
  </si>
  <si>
    <t>Q2012RH062</t>
  </si>
  <si>
    <t>C7035A1064J minipeeper should be replaced by:</t>
  </si>
  <si>
    <t>Tube Ultraviolet</t>
  </si>
  <si>
    <t>New Socket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</si>
</sst>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  <xf numFmtId="0" fontId="9" fillId="0" borderId="0" xfId="3" applyAlignment="1">
      <alignment horizontal="center"/>
    </xf>
    <xf numFmtId="9" fontId="9" fillId="0" borderId="0" xfId="3" applyNumberFormat="1"/>
    <xf numFmtId="0" fontId="9" fillId="0" borderId="0" xfId="3" applyAlignment="1">
      <alignment horizontal="right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er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G14" sqref="G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5" t="s">
        <v>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96" t="s">
        <v>25</v>
      </c>
      <c r="B5" s="96"/>
      <c r="C5" s="96"/>
      <c r="D5" s="96"/>
      <c r="E5" s="96"/>
      <c r="F5" s="96"/>
      <c r="G5" s="96"/>
      <c r="H5" s="96"/>
      <c r="I5" s="96"/>
      <c r="J5" s="96"/>
      <c r="K5" s="96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64</v>
      </c>
      <c r="E7" s="8"/>
      <c r="F7" s="21"/>
      <c r="G7" s="21"/>
      <c r="H7" s="33" t="s">
        <v>1</v>
      </c>
      <c r="I7" s="17"/>
      <c r="J7" s="75">
        <v>40959</v>
      </c>
      <c r="K7" s="21"/>
    </row>
    <row r="8" spans="1:230" ht="15.75" customHeight="1">
      <c r="A8" s="17"/>
      <c r="B8" s="21"/>
      <c r="C8" s="21"/>
      <c r="D8" s="97" t="s">
        <v>65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66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7" t="s">
        <v>72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97" t="s">
        <v>67</v>
      </c>
      <c r="E11" s="8"/>
      <c r="F11" s="21"/>
      <c r="G11" s="17"/>
      <c r="H11" s="20" t="s">
        <v>17</v>
      </c>
      <c r="I11" s="20"/>
      <c r="J11" s="34" t="s">
        <v>73</v>
      </c>
      <c r="K11" s="21"/>
    </row>
    <row r="12" spans="1:230" ht="15.75" customHeight="1">
      <c r="A12" s="17"/>
      <c r="B12" s="77" t="s">
        <v>30</v>
      </c>
      <c r="C12" s="21"/>
      <c r="D12" s="97" t="s">
        <v>68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 t="s">
        <v>69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70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 t="s">
        <v>71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5" s="97" customFormat="1" ht="12.75">
      <c r="D21" s="97" t="s">
        <v>74</v>
      </c>
    </row>
    <row r="22" spans="1:15" s="97" customFormat="1" ht="12.75"/>
    <row r="23" spans="1:15" s="97" customFormat="1" ht="15.75" customHeight="1">
      <c r="B23" s="97">
        <v>1</v>
      </c>
      <c r="D23" s="97" t="s">
        <v>62</v>
      </c>
      <c r="E23" s="97" t="s">
        <v>75</v>
      </c>
      <c r="G23" s="98">
        <v>16</v>
      </c>
      <c r="H23" s="98">
        <v>274</v>
      </c>
      <c r="I23" s="98"/>
      <c r="J23" s="100">
        <f>G23*H23</f>
        <v>4384</v>
      </c>
      <c r="K23" s="98">
        <v>5</v>
      </c>
      <c r="L23" s="97">
        <v>124.45</v>
      </c>
      <c r="M23" s="97">
        <f>L23*1.1</f>
        <v>136.89500000000001</v>
      </c>
      <c r="N23" s="99">
        <v>0.5</v>
      </c>
      <c r="O23" s="97">
        <f>M23/(1-N23)</f>
        <v>273.79000000000002</v>
      </c>
    </row>
    <row r="24" spans="1:15" s="97" customFormat="1" ht="15.75" customHeight="1">
      <c r="G24" s="98"/>
      <c r="H24" s="98"/>
      <c r="I24" s="98"/>
      <c r="J24" s="100"/>
      <c r="K24" s="98"/>
    </row>
    <row r="25" spans="1:15" s="97" customFormat="1" ht="15.75" customHeight="1">
      <c r="B25" s="97">
        <v>2</v>
      </c>
      <c r="D25" s="97" t="s">
        <v>63</v>
      </c>
      <c r="E25" s="97" t="s">
        <v>76</v>
      </c>
      <c r="G25" s="98">
        <v>16</v>
      </c>
      <c r="H25" s="98">
        <v>22</v>
      </c>
      <c r="I25" s="98"/>
      <c r="J25" s="100">
        <f>G25*H25</f>
        <v>352</v>
      </c>
      <c r="K25" s="98">
        <v>5</v>
      </c>
      <c r="L25" s="97">
        <v>9.6999999999999993</v>
      </c>
      <c r="M25" s="97">
        <f>L25*1.1</f>
        <v>10.67</v>
      </c>
      <c r="N25" s="99">
        <v>0.5</v>
      </c>
      <c r="O25" s="97">
        <f>M25/(1-N25)</f>
        <v>21.34</v>
      </c>
    </row>
    <row r="26" spans="1:15" s="97" customFormat="1" ht="15.75" customHeight="1"/>
    <row r="27" spans="1:15" s="40" customFormat="1" ht="15.75" customHeight="1" thickBot="1">
      <c r="B27" s="87"/>
      <c r="C27" s="88"/>
      <c r="D27" s="89"/>
      <c r="E27" s="90"/>
      <c r="F27" s="91"/>
      <c r="G27" s="91"/>
      <c r="H27" s="92"/>
      <c r="I27" s="93"/>
      <c r="J27" s="93"/>
      <c r="K27" s="94"/>
    </row>
    <row r="28" spans="1:15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SUM(J23:J27)</f>
        <v>4736</v>
      </c>
      <c r="K28" s="60"/>
    </row>
    <row r="29" spans="1:15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</row>
    <row r="30" spans="1:15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</row>
    <row r="31" spans="1:15" ht="15.75" customHeight="1" thickBot="1">
      <c r="A31" s="17"/>
      <c r="B31" s="62"/>
      <c r="C31" s="62"/>
      <c r="D31" s="61"/>
      <c r="E31" s="68"/>
      <c r="F31" s="69"/>
      <c r="G31" s="70" t="s">
        <v>20</v>
      </c>
      <c r="H31" s="71" t="s">
        <v>4</v>
      </c>
      <c r="I31" s="72"/>
      <c r="J31" s="72"/>
      <c r="K31" s="73"/>
    </row>
    <row r="32" spans="1:15" ht="15.75" customHeight="1">
      <c r="A32" s="17"/>
      <c r="B32" s="11"/>
      <c r="C32" s="11"/>
      <c r="D32" s="12"/>
      <c r="E32" s="21"/>
      <c r="F32" s="11"/>
      <c r="G32" s="31" t="s">
        <v>35</v>
      </c>
      <c r="H32" s="51" t="s">
        <v>4</v>
      </c>
      <c r="I32" s="50"/>
      <c r="J32" s="50">
        <f>SUM(J28:J31)</f>
        <v>4736</v>
      </c>
      <c r="K32" s="60"/>
    </row>
    <row r="33" spans="1:230" ht="15.75" customHeight="1" thickBot="1">
      <c r="A33" s="17"/>
      <c r="B33" s="62"/>
      <c r="C33" s="62"/>
      <c r="D33" s="61"/>
      <c r="E33" s="63"/>
      <c r="F33" s="62"/>
      <c r="G33" s="66" t="s">
        <v>34</v>
      </c>
      <c r="H33" s="64" t="s">
        <v>4</v>
      </c>
      <c r="I33" s="65"/>
      <c r="J33" s="65"/>
      <c r="K33" s="67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4736</v>
      </c>
      <c r="K34" s="6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</row>
    <row r="36" spans="1:230" s="17" customFormat="1" ht="15.75" customHeight="1">
      <c r="B36" s="27" t="s">
        <v>44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46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4" t="s">
        <v>36</v>
      </c>
      <c r="E43" s="11"/>
      <c r="F43" s="11"/>
      <c r="G43" s="13"/>
      <c r="H43" s="14"/>
      <c r="I43" s="11"/>
      <c r="J43" s="76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 t="s">
        <v>37</v>
      </c>
      <c r="E44" s="18" t="s">
        <v>61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38</v>
      </c>
      <c r="E45" s="86" t="s">
        <v>55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39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40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41</v>
      </c>
      <c r="E48" s="23" t="s">
        <v>50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42</v>
      </c>
      <c r="E49" s="17" t="s">
        <v>51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43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59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58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lexander@primetrading.de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2012-02-20T14:58:22Z</dcterms:modified>
</cp:coreProperties>
</file>