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N22" i="1" l="1"/>
  <c r="P22" i="1"/>
  <c r="J22" i="1"/>
  <c r="J27" i="1"/>
  <c r="J31" i="1" s="1"/>
  <c r="J33" i="1" s="1"/>
</calcChain>
</file>

<file path=xl/sharedStrings.xml><?xml version="1.0" encoding="utf-8"?>
<sst xmlns="http://schemas.openxmlformats.org/spreadsheetml/2006/main" count="95" uniqueCount="82">
  <si>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</si>
  <si>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</si>
  <si>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</si>
  <si>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</si>
  <si>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</si>
  <si>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</si>
  <si>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</si>
  <si>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</si>
  <si>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</si>
  <si>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</si>
  <si>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</si>
  <si>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</si>
  <si>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</si>
  <si>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</si>
  <si>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</si>
  <si>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</si>
  <si>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</si>
  <si>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</si>
  <si>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</si>
  <si>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</si>
  <si>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</si>
  <si>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</si>
  <si>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</si>
  <si>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</si>
  <si>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</si>
  <si>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</si>
  <si>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</si>
  <si>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</si>
  <si>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</si>
  <si>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</si>
  <si>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</si>
  <si>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</si>
  <si>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</si>
  <si>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</si>
  <si>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</si>
  <si>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</si>
  <si>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</si>
  <si>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</si>
  <si>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</si>
  <si>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</si>
  <si>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</si>
  <si>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</si>
  <si>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</si>
  <si>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</si>
  <si>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</si>
  <si>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</si>
  <si>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</si>
  <si>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</si>
  <si>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</si>
  <si>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</si>
  <si>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</si>
  <si>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</si>
  <si>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</si>
  <si>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</si>
  <si>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</si>
  <si>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</si>
  <si>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</si>
  <si>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</si>
  <si>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</si>
  <si>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</si>
  <si>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</si>
  <si>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</si>
  <si>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</si>
  <si>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</si>
  <si>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HPC Valve 3"</t>
  </si>
  <si>
    <t>Details attached</t>
  </si>
  <si>
    <t>HPC Valve</t>
  </si>
  <si>
    <t>Quo No : AEU-11-143</t>
  </si>
  <si>
    <t>HPC3B, L/P JPY3,895,000-, ATP rate:0.361 Delivery : 5.5months production lead time spec sheet attached</t>
  </si>
  <si>
    <t>regards</t>
  </si>
  <si>
    <t>sugimoto</t>
  </si>
  <si>
    <t>5,5 months</t>
  </si>
  <si>
    <t>Roksana Brazhnik</t>
  </si>
  <si>
    <t>bentwestlv@gmail.com</t>
  </si>
  <si>
    <t>BENTWEST LLP</t>
  </si>
  <si>
    <t>Rankas 11</t>
  </si>
  <si>
    <t>Riga</t>
  </si>
  <si>
    <t>Latvia</t>
  </si>
  <si>
    <t>Tel No: 37167881035</t>
  </si>
  <si>
    <t>Q2012RH059</t>
  </si>
  <si>
    <t xml:space="preserve">S-A06V4-41-010-1 </t>
  </si>
  <si>
    <t>advance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</si>
</sst>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99" formatCode="dd\.mm\.yy"/>
    <numFmt numFmtId="200" formatCode="####\ \ \ \ "/>
    <numFmt numFmtId="201" formatCode="0_);[Red]\(0\)"/>
    <numFmt numFmtId="204" formatCode="mmm\ dd\,\ yyyy"/>
    <numFmt numFmtId="206" formatCode="#,##0.00;[Red]#,##0.00"/>
    <numFmt numFmtId="210" formatCode="#,##0.000\ _€;[Red]\-#,##0.000\ _€"/>
    <numFmt numFmtId="211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211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201" fontId="9" fillId="0" borderId="0" xfId="3" applyNumberFormat="1" applyFont="1" applyBorder="1" applyAlignment="1" applyProtection="1">
      <alignment horizontal="right" vertical="center"/>
      <protection locked="0"/>
    </xf>
    <xf numFmtId="201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201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99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204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206" fontId="9" fillId="0" borderId="1" xfId="0" applyNumberFormat="1" applyFont="1" applyBorder="1" applyAlignment="1">
      <alignment horizontal="right" vertical="center"/>
    </xf>
    <xf numFmtId="206" fontId="9" fillId="0" borderId="1" xfId="0" applyNumberFormat="1" applyFont="1" applyBorder="1" applyAlignment="1" applyProtection="1">
      <alignment horizontal="right" vertical="center"/>
      <protection locked="0"/>
    </xf>
    <xf numFmtId="206" fontId="9" fillId="0" borderId="0" xfId="0" applyNumberFormat="1" applyFont="1" applyBorder="1" applyAlignment="1">
      <alignment horizontal="right" vertical="center"/>
    </xf>
    <xf numFmtId="206" fontId="9" fillId="0" borderId="0" xfId="0" applyNumberFormat="1" applyFont="1" applyBorder="1" applyAlignment="1" applyProtection="1">
      <alignment horizontal="right" vertical="center"/>
      <protection locked="0"/>
    </xf>
    <xf numFmtId="206" fontId="9" fillId="0" borderId="0" xfId="3" applyNumberFormat="1" applyFont="1" applyBorder="1" applyAlignment="1" applyProtection="1">
      <alignment horizontal="right" vertical="center"/>
      <protection locked="0"/>
    </xf>
    <xf numFmtId="206" fontId="9" fillId="0" borderId="2" xfId="3" applyNumberFormat="1" applyFont="1" applyBorder="1" applyAlignment="1" applyProtection="1">
      <alignment horizontal="right" vertical="center"/>
      <protection locked="0"/>
    </xf>
    <xf numFmtId="206" fontId="9" fillId="0" borderId="2" xfId="0" applyNumberFormat="1" applyFont="1" applyBorder="1" applyAlignment="1" applyProtection="1">
      <alignment horizontal="right" vertical="center"/>
      <protection locked="0"/>
    </xf>
    <xf numFmtId="206" fontId="9" fillId="0" borderId="3" xfId="3" applyNumberFormat="1" applyFont="1" applyBorder="1" applyAlignment="1" applyProtection="1">
      <alignment horizontal="right" vertical="center"/>
      <protection locked="0"/>
    </xf>
    <xf numFmtId="206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200" fontId="9" fillId="0" borderId="4" xfId="0" applyNumberFormat="1" applyFont="1" applyBorder="1" applyAlignment="1" applyProtection="1">
      <alignment horizontal="right" vertical="center"/>
      <protection locked="0"/>
    </xf>
    <xf numFmtId="206" fontId="9" fillId="0" borderId="4" xfId="3" applyNumberFormat="1" applyFont="1" applyBorder="1" applyAlignment="1" applyProtection="1">
      <alignment horizontal="right" vertical="center"/>
      <protection locked="0"/>
    </xf>
    <xf numFmtId="206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206" fontId="9" fillId="0" borderId="5" xfId="3" applyNumberFormat="1" applyFont="1" applyBorder="1" applyAlignment="1" applyProtection="1">
      <alignment horizontal="right" vertical="center"/>
      <protection locked="0"/>
    </xf>
    <xf numFmtId="206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9" fontId="6" fillId="0" borderId="0" xfId="0" applyNumberFormat="1" applyFont="1" applyAlignment="1">
      <alignment vertical="center"/>
    </xf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40" fontId="6" fillId="0" borderId="0" xfId="3" applyFont="1" applyAlignment="1">
      <alignment vertical="center"/>
    </xf>
    <xf numFmtId="0" fontId="9" fillId="0" borderId="0" xfId="0" applyNumberFormat="1" applyFont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38" fontId="9" fillId="0" borderId="0" xfId="3" applyNumberFormat="1" applyFont="1" applyAlignment="1">
      <alignment horizontal="left" vertical="center"/>
    </xf>
    <xf numFmtId="211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210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>
      <alignment wrapText="1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left"/>
    </xf>
    <xf numFmtId="0" fontId="9" fillId="0" borderId="0" xfId="0" applyFont="1" applyFill="1" applyBorder="1" applyAlignment="1"/>
    <xf numFmtId="9" fontId="4" fillId="0" borderId="0" xfId="0" applyNumberFormat="1" applyFont="1" applyAlignment="1">
      <alignment vertical="center"/>
    </xf>
    <xf numFmtId="14" fontId="6" fillId="0" borderId="0" xfId="0" applyNumberFormat="1" applyFont="1"/>
    <xf numFmtId="0" fontId="6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4" fillId="0" borderId="0" xfId="2" applyFont="1" applyAlignment="1" applyProtection="1">
      <alignment vertical="center"/>
    </xf>
  </cellXfs>
  <cellStyles count="5"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entwestlv@gmail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6"/>
  <sheetViews>
    <sheetView tabSelected="1" zoomScaleNormal="100" workbookViewId="0">
      <selection activeCell="E48" sqref="E4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2" width="10.5" style="84" customWidth="1"/>
    <col min="13" max="13" width="9" style="84" customWidth="1"/>
    <col min="14" max="14" width="12.5" style="84" customWidth="1"/>
    <col min="15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3" t="s">
        <v>24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4" t="s">
        <v>25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7" t="s">
        <v>74</v>
      </c>
      <c r="F7" s="85"/>
      <c r="G7" s="21"/>
      <c r="H7" s="33" t="s">
        <v>1</v>
      </c>
      <c r="I7" s="17"/>
      <c r="J7" s="77">
        <v>40959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7" t="s">
        <v>75</v>
      </c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7" t="s">
        <v>76</v>
      </c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7" t="s">
        <v>77</v>
      </c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7" t="s">
        <v>72</v>
      </c>
      <c r="E11" s="17"/>
      <c r="F11" s="84"/>
      <c r="G11" s="17"/>
      <c r="H11" s="20" t="s">
        <v>17</v>
      </c>
      <c r="I11" s="20"/>
      <c r="J11" s="34" t="s">
        <v>79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7" t="s">
        <v>78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E13" s="17"/>
      <c r="F13" s="84"/>
      <c r="G13" s="17"/>
      <c r="H13" s="20" t="s">
        <v>50</v>
      </c>
      <c r="I13" s="21"/>
      <c r="J13" s="82" t="s">
        <v>46</v>
      </c>
      <c r="K13" s="21"/>
      <c r="L13" s="111">
        <v>40830</v>
      </c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5" t="s">
        <v>73</v>
      </c>
      <c r="E14" s="17"/>
      <c r="F14" s="84"/>
      <c r="G14" s="17"/>
      <c r="H14" s="20" t="s">
        <v>29</v>
      </c>
      <c r="J14" s="86" t="s">
        <v>51</v>
      </c>
      <c r="K14" s="21"/>
      <c r="L14" s="112" t="s">
        <v>67</v>
      </c>
      <c r="M14"/>
      <c r="N14"/>
      <c r="O14"/>
      <c r="P14"/>
    </row>
    <row r="15" spans="1:230" ht="15.75" customHeight="1">
      <c r="A15" s="17"/>
      <c r="B15" s="83" t="s">
        <v>47</v>
      </c>
      <c r="C15" s="17"/>
      <c r="E15" s="17"/>
      <c r="F15" s="84"/>
      <c r="G15" s="17"/>
      <c r="H15" s="20" t="s">
        <v>45</v>
      </c>
      <c r="J15" s="89" t="s">
        <v>59</v>
      </c>
      <c r="K15" s="21"/>
      <c r="L15" s="112" t="s">
        <v>80</v>
      </c>
      <c r="M15"/>
      <c r="N15"/>
      <c r="O15"/>
      <c r="P15"/>
    </row>
    <row r="16" spans="1:230" ht="15.75" customHeight="1">
      <c r="A16" s="17"/>
      <c r="B16" s="83"/>
      <c r="C16" s="17"/>
      <c r="D16" s="92"/>
      <c r="E16" s="17"/>
      <c r="F16" s="84"/>
      <c r="G16" s="17"/>
      <c r="H16" s="20" t="s">
        <v>47</v>
      </c>
      <c r="I16" s="21"/>
      <c r="J16" s="90" t="s">
        <v>56</v>
      </c>
      <c r="K16" s="21"/>
      <c r="L16" s="112" t="s">
        <v>68</v>
      </c>
      <c r="M16"/>
      <c r="N16"/>
      <c r="O16"/>
      <c r="P16"/>
    </row>
    <row r="17" spans="1:230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  <c r="L17" s="40"/>
    </row>
    <row r="18" spans="1:230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  <c r="L18" s="40" t="s">
        <v>69</v>
      </c>
    </row>
    <row r="19" spans="1:230" ht="15.75" customHeight="1">
      <c r="A19" s="17"/>
      <c r="B19" s="39" t="s">
        <v>0</v>
      </c>
      <c r="C19" s="39"/>
      <c r="D19" s="30" t="s">
        <v>0</v>
      </c>
      <c r="E19" s="40"/>
      <c r="F19" s="39"/>
      <c r="G19" s="95"/>
      <c r="H19" s="49" t="s">
        <v>3</v>
      </c>
      <c r="I19" s="50"/>
      <c r="J19" s="50" t="s">
        <v>3</v>
      </c>
      <c r="K19" s="41" t="s">
        <v>18</v>
      </c>
      <c r="L19" s="40" t="s">
        <v>70</v>
      </c>
      <c r="O19" s="110"/>
    </row>
    <row r="20" spans="1:230" ht="6.75" customHeight="1">
      <c r="A20" s="17"/>
      <c r="B20" s="39"/>
      <c r="C20" s="39"/>
      <c r="D20" s="30"/>
      <c r="E20" s="40"/>
      <c r="F20" s="39"/>
      <c r="G20" s="95"/>
      <c r="H20" s="49"/>
      <c r="I20" s="50"/>
      <c r="J20" s="50"/>
      <c r="K20" s="12"/>
    </row>
    <row r="21" spans="1:230" s="17" customFormat="1" ht="15.75" customHeight="1">
      <c r="C21" s="11"/>
      <c r="D21" s="87"/>
      <c r="G21" s="94"/>
      <c r="H21" s="51"/>
      <c r="I21" s="50"/>
      <c r="J21" s="50"/>
      <c r="K21" s="79"/>
      <c r="L21" s="40"/>
      <c r="M21" s="40"/>
      <c r="N21" s="93"/>
      <c r="O21" s="88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</row>
    <row r="22" spans="1:230" s="98" customFormat="1" ht="15.75" customHeight="1">
      <c r="B22" s="97">
        <v>1</v>
      </c>
      <c r="C22" s="97"/>
      <c r="D22" s="108" t="s">
        <v>66</v>
      </c>
      <c r="E22" s="99" t="s">
        <v>64</v>
      </c>
      <c r="G22" s="98">
        <v>1</v>
      </c>
      <c r="H22" s="97">
        <v>25565</v>
      </c>
      <c r="I22" s="97"/>
      <c r="J22" s="97">
        <f>G22*H22</f>
        <v>25565</v>
      </c>
      <c r="K22" s="97" t="s">
        <v>71</v>
      </c>
      <c r="L22" s="98">
        <v>3895</v>
      </c>
      <c r="M22" s="102">
        <v>0.36099999999999999</v>
      </c>
      <c r="N22" s="100">
        <f>L22*1000*M22/110</f>
        <v>12782.681818181818</v>
      </c>
      <c r="O22" s="101">
        <v>0.5</v>
      </c>
      <c r="P22" s="98">
        <f>N22/(1-O22)</f>
        <v>25565.363636363636</v>
      </c>
    </row>
    <row r="23" spans="1:230" s="98" customFormat="1" ht="15.75" customHeight="1">
      <c r="B23" s="103"/>
      <c r="C23" s="103"/>
      <c r="D23" s="106"/>
      <c r="E23" s="105" t="s">
        <v>65</v>
      </c>
      <c r="H23" s="107"/>
      <c r="I23" s="97"/>
      <c r="J23" s="97"/>
      <c r="K23" s="97"/>
    </row>
    <row r="24" spans="1:230" s="98" customFormat="1" ht="15.75" customHeight="1">
      <c r="B24" s="103"/>
      <c r="C24" s="103"/>
      <c r="D24" s="109"/>
      <c r="E24" s="105"/>
      <c r="H24" s="107"/>
      <c r="I24" s="97"/>
      <c r="J24" s="97"/>
      <c r="K24" s="97"/>
    </row>
    <row r="25" spans="1:230" s="98" customFormat="1" ht="15.75" customHeight="1">
      <c r="B25" s="97"/>
      <c r="C25" s="97"/>
      <c r="D25" s="104"/>
      <c r="E25" s="99"/>
      <c r="H25" s="97"/>
      <c r="I25" s="97"/>
      <c r="K25" s="97"/>
    </row>
    <row r="26" spans="1:230" ht="15.75" customHeight="1" thickBot="1">
      <c r="A26" s="17"/>
      <c r="B26" s="61"/>
      <c r="C26" s="62"/>
      <c r="D26" s="63"/>
      <c r="E26" s="64"/>
      <c r="F26" s="65"/>
      <c r="G26" s="96"/>
      <c r="H26" s="66"/>
      <c r="I26" s="67"/>
      <c r="J26" s="67"/>
      <c r="K26" s="80"/>
    </row>
    <row r="27" spans="1:230" ht="15.75" customHeight="1">
      <c r="A27" s="17"/>
      <c r="B27" s="11"/>
      <c r="C27" s="11"/>
      <c r="D27" s="12"/>
      <c r="E27" s="21"/>
      <c r="F27" s="11"/>
      <c r="G27" s="33" t="s">
        <v>26</v>
      </c>
      <c r="H27" s="51" t="s">
        <v>4</v>
      </c>
      <c r="I27" s="50"/>
      <c r="J27" s="50">
        <f>SUM(J21:J26)</f>
        <v>25565</v>
      </c>
      <c r="K27" s="60"/>
    </row>
    <row r="28" spans="1:230" ht="15.75" customHeight="1">
      <c r="A28" s="17"/>
      <c r="B28" s="11"/>
      <c r="C28" s="11"/>
      <c r="D28" s="12"/>
      <c r="E28" s="44"/>
      <c r="F28" s="42"/>
      <c r="G28" s="43" t="s">
        <v>19</v>
      </c>
      <c r="H28" s="52" t="s">
        <v>4</v>
      </c>
      <c r="I28" s="53"/>
      <c r="J28" s="53">
        <v>0</v>
      </c>
      <c r="K28" s="58"/>
    </row>
    <row r="29" spans="1:230" ht="15.75" customHeight="1">
      <c r="A29" s="17"/>
      <c r="B29" s="11"/>
      <c r="C29" s="11"/>
      <c r="D29" s="12"/>
      <c r="E29" s="45"/>
      <c r="F29" s="46"/>
      <c r="G29" s="57" t="s">
        <v>2</v>
      </c>
      <c r="H29" s="54" t="s">
        <v>4</v>
      </c>
      <c r="I29" s="55"/>
      <c r="J29" s="55">
        <v>0</v>
      </c>
      <c r="K29" s="59"/>
    </row>
    <row r="30" spans="1:230" ht="15.75" customHeight="1" thickBot="1">
      <c r="A30" s="17"/>
      <c r="B30" s="62"/>
      <c r="C30" s="62"/>
      <c r="D30" s="61"/>
      <c r="E30" s="70"/>
      <c r="F30" s="71"/>
      <c r="G30" s="72" t="s">
        <v>20</v>
      </c>
      <c r="H30" s="73" t="s">
        <v>4</v>
      </c>
      <c r="I30" s="74"/>
      <c r="J30" s="74"/>
      <c r="K30" s="75"/>
    </row>
    <row r="31" spans="1:230" ht="15.75" customHeight="1">
      <c r="A31" s="17"/>
      <c r="B31" s="11"/>
      <c r="C31" s="11"/>
      <c r="D31" s="12"/>
      <c r="E31" s="21"/>
      <c r="F31" s="11"/>
      <c r="G31" s="31" t="s">
        <v>33</v>
      </c>
      <c r="H31" s="51" t="s">
        <v>4</v>
      </c>
      <c r="I31" s="50"/>
      <c r="J31" s="50">
        <f>SUM(J27:J30)</f>
        <v>25565</v>
      </c>
      <c r="K31" s="60"/>
    </row>
    <row r="32" spans="1:230" ht="15.75" customHeight="1" thickBot="1">
      <c r="A32" s="17"/>
      <c r="B32" s="62"/>
      <c r="C32" s="62"/>
      <c r="D32" s="61"/>
      <c r="E32" s="64"/>
      <c r="F32" s="62"/>
      <c r="G32" s="68" t="s">
        <v>32</v>
      </c>
      <c r="H32" s="66" t="s">
        <v>4</v>
      </c>
      <c r="I32" s="67"/>
      <c r="J32" s="67"/>
      <c r="K32" s="69"/>
    </row>
    <row r="33" spans="1:230" ht="15.75" customHeight="1">
      <c r="A33" s="17"/>
      <c r="B33" s="11"/>
      <c r="C33" s="11"/>
      <c r="D33" s="12"/>
      <c r="E33" s="17"/>
      <c r="F33" s="11"/>
      <c r="G33" s="56" t="s">
        <v>26</v>
      </c>
      <c r="H33" s="51" t="s">
        <v>4</v>
      </c>
      <c r="I33" s="50"/>
      <c r="J33" s="51">
        <f>SUM(J31:J32)</f>
        <v>25565</v>
      </c>
      <c r="K33" s="60"/>
    </row>
    <row r="34" spans="1:230" ht="15.75" customHeight="1">
      <c r="A34" s="17"/>
      <c r="B34" s="11"/>
      <c r="C34" s="11"/>
      <c r="D34" s="12"/>
      <c r="E34" s="17"/>
      <c r="F34" s="11"/>
      <c r="G34" s="56"/>
      <c r="H34" s="51"/>
      <c r="I34" s="50"/>
      <c r="J34" s="51"/>
      <c r="K34" s="60"/>
    </row>
    <row r="35" spans="1:230" s="17" customFormat="1" ht="15.75" customHeight="1">
      <c r="B35" s="27" t="s">
        <v>42</v>
      </c>
      <c r="C35" s="11"/>
      <c r="D35" s="12"/>
      <c r="E35" s="11"/>
      <c r="F35" s="11"/>
      <c r="G35" s="13"/>
      <c r="H35" s="14"/>
      <c r="I35" s="11"/>
      <c r="J35" s="15"/>
      <c r="K35" s="16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1:230" s="17" customFormat="1" ht="15.75" customHeight="1">
      <c r="B36" s="18" t="s">
        <v>7</v>
      </c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44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31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63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87" t="s">
        <v>60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87" t="s">
        <v>61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87" t="s">
        <v>62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1"/>
      <c r="C43" s="11"/>
      <c r="D43" s="18"/>
      <c r="E43" s="11"/>
      <c r="F43" s="11"/>
      <c r="G43" s="13"/>
      <c r="H43" s="19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C44" s="11"/>
      <c r="D44" s="76" t="s">
        <v>34</v>
      </c>
      <c r="E44" s="11"/>
      <c r="F44" s="11"/>
      <c r="G44" s="13"/>
      <c r="H44" s="14"/>
      <c r="I44" s="11"/>
      <c r="J44" s="78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1"/>
      <c r="C45" s="11"/>
      <c r="D45" s="56" t="s">
        <v>35</v>
      </c>
      <c r="E45" s="18" t="s">
        <v>53</v>
      </c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56"/>
      <c r="E46" s="18" t="s">
        <v>54</v>
      </c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36</v>
      </c>
      <c r="E47" s="91" t="s">
        <v>81</v>
      </c>
      <c r="K47" s="2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37</v>
      </c>
      <c r="E48" s="17" t="s">
        <v>5</v>
      </c>
      <c r="K48" s="21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D49" s="26" t="s">
        <v>38</v>
      </c>
      <c r="E49" s="22" t="s">
        <v>21</v>
      </c>
      <c r="K49" s="21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39</v>
      </c>
      <c r="E50" s="23" t="s">
        <v>48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40</v>
      </c>
      <c r="E51" s="17" t="s">
        <v>49</v>
      </c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 t="s">
        <v>41</v>
      </c>
      <c r="E52" s="11" t="s">
        <v>22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 t="s">
        <v>43</v>
      </c>
      <c r="C54" s="11"/>
      <c r="D54" s="12"/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8"/>
      <c r="C57" s="8"/>
      <c r="D57" s="11"/>
      <c r="E57" s="11"/>
      <c r="F57" s="11"/>
      <c r="G57" s="24"/>
      <c r="H57" s="11"/>
      <c r="I57" s="11"/>
      <c r="J57" s="24"/>
      <c r="K57" s="25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 t="s">
        <v>58</v>
      </c>
      <c r="C58" s="11"/>
      <c r="D58" s="11"/>
      <c r="E58" s="11"/>
      <c r="F58" s="11"/>
      <c r="G58" s="24"/>
      <c r="H58" s="11"/>
      <c r="I58" s="11"/>
      <c r="J58" s="24"/>
      <c r="K58" s="24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 t="s">
        <v>57</v>
      </c>
      <c r="C59" s="8"/>
      <c r="D59" s="11"/>
      <c r="E59" s="11"/>
      <c r="F59" s="11"/>
      <c r="G59" s="24"/>
      <c r="H59" s="11"/>
      <c r="I59" s="11"/>
      <c r="J59" s="24"/>
      <c r="K59" s="24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3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3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3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bentwestlv@gmail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2012-02-20T08:14:12Z</dcterms:modified>
</cp:coreProperties>
</file>