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QUOTE!$A$1:$K$57</definedName>
  </definedNames>
  <calcPr calcId="145621"/>
</workbook>
</file>

<file path=xl/calcChain.xml><?xml version="1.0" encoding="utf-8"?>
<calcChain xmlns="http://schemas.openxmlformats.org/spreadsheetml/2006/main">
  <c r="J21" i="1" l="1"/>
  <c r="N21" i="1" l="1"/>
  <c r="P21" i="1"/>
  <c r="R21" i="1" s="1"/>
  <c r="J25" i="1"/>
  <c r="J29" i="1" s="1"/>
  <c r="J31" i="1" s="1"/>
</calcChain>
</file>

<file path=xl/sharedStrings.xml><?xml version="1.0" encoding="utf-8"?>
<sst xmlns="http://schemas.openxmlformats.org/spreadsheetml/2006/main" count="90" uniqueCount="77">
  <si>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</si>
  <si>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</si>
  <si>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</si>
  <si>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</si>
  <si>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</si>
  <si>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</si>
  <si>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</si>
  <si>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</si>
  <si>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</si>
  <si>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</si>
  <si>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</si>
  <si>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</si>
  <si>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</si>
  <si>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</si>
  <si>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</si>
  <si>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</si>
  <si>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</si>
  <si>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</si>
  <si>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</si>
  <si>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</si>
  <si>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</si>
  <si>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</si>
  <si>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</si>
  <si>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</si>
  <si>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</si>
  <si>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</si>
  <si>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</si>
  <si>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</si>
  <si>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</si>
  <si>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</si>
  <si>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</si>
  <si>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</si>
  <si>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</si>
  <si>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</si>
  <si>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</si>
  <si>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</si>
  <si>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</si>
  <si>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</si>
  <si>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</si>
  <si>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</si>
  <si>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</si>
  <si>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</si>
  <si>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</si>
  <si>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</si>
  <si>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</si>
  <si>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</si>
  <si>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</si>
  <si>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</si>
  <si>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</si>
  <si>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</si>
  <si>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</si>
  <si>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</si>
  <si>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</si>
  <si>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</si>
  <si>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</si>
  <si>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</si>
  <si>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</si>
  <si>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</si>
  <si>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</si>
  <si>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</si>
  <si>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</si>
  <si>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</si>
  <si>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</si>
  <si>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</si>
  <si>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Murat Bayram</t>
  </si>
  <si>
    <t>Electrical-Electronics Engineer</t>
  </si>
  <si>
    <t>HTG / ENTEK TEKNİK</t>
  </si>
  <si>
    <t>Maltepe, Istanbul/Turkey</t>
  </si>
  <si>
    <t>Tel:+90 216-4598660</t>
  </si>
  <si>
    <t>Fax: +90 216-4598370</t>
  </si>
  <si>
    <t>http://www.htgrup.com</t>
  </si>
  <si>
    <t>8</t>
  </si>
  <si>
    <t>30 days from invoice date</t>
  </si>
  <si>
    <t>GO pilot positionner</t>
  </si>
  <si>
    <t>82500332-0010K</t>
  </si>
  <si>
    <t>With 40mm diameter pressure gauge kgf/cm2</t>
  </si>
  <si>
    <t>Q2012RH055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</si>
</sst>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99" formatCode="dd\.mm\.yy"/>
    <numFmt numFmtId="200" formatCode="####\ \ \ \ "/>
    <numFmt numFmtId="201" formatCode="0_);[Red]\(0\)"/>
    <numFmt numFmtId="204" formatCode="mmm\ dd\,\ yyyy"/>
    <numFmt numFmtId="206" formatCode="#,##0.00;[Red]#,##0.00"/>
    <numFmt numFmtId="210" formatCode="#,##0.000\ _€;[Red]\-#,##0.000\ _€"/>
    <numFmt numFmtId="211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211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3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20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3" applyNumberFormat="1" applyFont="1" applyBorder="1" applyAlignment="1" applyProtection="1">
      <alignment horizontal="right" vertical="center"/>
      <protection locked="0"/>
    </xf>
    <xf numFmtId="206" fontId="9" fillId="0" borderId="2" xfId="3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3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3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206" fontId="9" fillId="0" borderId="5" xfId="3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38" fontId="9" fillId="0" borderId="0" xfId="3" applyNumberFormat="1" applyFont="1" applyAlignment="1">
      <alignment horizontal="left" vertical="center"/>
    </xf>
    <xf numFmtId="211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210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0" fontId="14" fillId="0" borderId="0" xfId="2" applyFont="1" applyAlignment="1" applyProtection="1"/>
    <xf numFmtId="0" fontId="9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5"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tgrup.com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4"/>
  <sheetViews>
    <sheetView tabSelected="1" zoomScaleNormal="100" workbookViewId="0">
      <selection activeCell="E10" sqref="E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32.625" style="1" customWidth="1"/>
    <col min="6" max="6" width="14.87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4" t="s">
        <v>24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05" t="s">
        <v>25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87" t="s">
        <v>64</v>
      </c>
      <c r="E7" s="17"/>
      <c r="F7" s="85"/>
      <c r="G7" s="21"/>
      <c r="H7" s="33" t="s">
        <v>1</v>
      </c>
      <c r="I7" s="17"/>
      <c r="J7" s="77">
        <v>40954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87" t="s">
        <v>65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8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87" t="s">
        <v>66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87" t="s">
        <v>67</v>
      </c>
      <c r="E11" s="17"/>
      <c r="F11" s="84"/>
      <c r="G11" s="17"/>
      <c r="H11" s="20" t="s">
        <v>17</v>
      </c>
      <c r="I11" s="20"/>
      <c r="J11" s="34" t="s">
        <v>76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87" t="s">
        <v>68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87" t="s">
        <v>69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02" t="s">
        <v>70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01"/>
      <c r="E15" s="17"/>
      <c r="F15" s="84"/>
      <c r="G15" s="17"/>
      <c r="H15" s="20" t="s">
        <v>45</v>
      </c>
      <c r="J15" s="89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2"/>
      <c r="E16" s="17"/>
      <c r="F16" s="84"/>
      <c r="G16" s="17"/>
      <c r="H16" s="20" t="s">
        <v>47</v>
      </c>
      <c r="I16" s="21"/>
      <c r="J16" s="90" t="s">
        <v>56</v>
      </c>
      <c r="K16" s="21"/>
      <c r="L16"/>
      <c r="M16"/>
      <c r="N16"/>
      <c r="O16"/>
      <c r="P16"/>
    </row>
    <row r="17" spans="1:18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8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8" ht="15.75" customHeight="1">
      <c r="A19" s="17"/>
      <c r="B19" s="39" t="s">
        <v>0</v>
      </c>
      <c r="C19" s="39"/>
      <c r="D19" s="30" t="s">
        <v>0</v>
      </c>
      <c r="E19" s="40"/>
      <c r="F19" s="39"/>
      <c r="G19" s="93"/>
      <c r="H19" s="49" t="s">
        <v>3</v>
      </c>
      <c r="I19" s="50"/>
      <c r="J19" s="50" t="s">
        <v>3</v>
      </c>
      <c r="K19" s="41" t="s">
        <v>18</v>
      </c>
    </row>
    <row r="20" spans="1:18" ht="6.75" customHeight="1">
      <c r="A20" s="17"/>
      <c r="B20" s="39"/>
      <c r="C20" s="39"/>
      <c r="D20" s="30"/>
      <c r="E20" s="40"/>
      <c r="F20" s="39"/>
      <c r="G20" s="93"/>
      <c r="H20" s="49"/>
      <c r="I20" s="50"/>
      <c r="J20" s="50"/>
      <c r="K20" s="12"/>
    </row>
    <row r="21" spans="1:18" s="96" customFormat="1" ht="15.75" customHeight="1">
      <c r="B21" s="95">
        <v>1</v>
      </c>
      <c r="C21" s="95"/>
      <c r="D21" s="103" t="s">
        <v>74</v>
      </c>
      <c r="E21" s="97" t="s">
        <v>73</v>
      </c>
      <c r="G21" s="96">
        <v>1</v>
      </c>
      <c r="H21" s="95">
        <v>1051</v>
      </c>
      <c r="I21" s="95"/>
      <c r="J21" s="50">
        <f>G21*H21</f>
        <v>1051</v>
      </c>
      <c r="K21" s="79" t="s">
        <v>71</v>
      </c>
      <c r="L21" s="96">
        <v>130.9</v>
      </c>
      <c r="M21" s="100">
        <v>0.438</v>
      </c>
      <c r="N21" s="98">
        <f>L21*1000*M21/100</f>
        <v>573.34199999999998</v>
      </c>
      <c r="O21" s="99">
        <v>0.4</v>
      </c>
      <c r="P21" s="96">
        <f>N21/(1-O21)</f>
        <v>955.57</v>
      </c>
      <c r="Q21" s="88">
        <v>0.1</v>
      </c>
      <c r="R21" s="40">
        <f>P21*(1+Q21)</f>
        <v>1051.1270000000002</v>
      </c>
    </row>
    <row r="22" spans="1:18" s="96" customFormat="1" ht="15.75" customHeight="1">
      <c r="B22" s="95"/>
      <c r="C22" s="95"/>
      <c r="D22" s="103"/>
      <c r="E22" s="97" t="s">
        <v>75</v>
      </c>
      <c r="H22" s="95"/>
      <c r="I22" s="95"/>
      <c r="J22" s="50"/>
      <c r="K22" s="79"/>
      <c r="M22" s="100"/>
      <c r="N22" s="98"/>
      <c r="O22" s="99"/>
      <c r="Q22" s="88"/>
      <c r="R22" s="40"/>
    </row>
    <row r="23" spans="1:18" s="96" customFormat="1" ht="15.75" customHeight="1">
      <c r="B23" s="95"/>
      <c r="C23" s="95"/>
      <c r="D23" s="103"/>
      <c r="E23" s="97"/>
      <c r="H23" s="95"/>
      <c r="I23" s="95"/>
      <c r="J23" s="50"/>
      <c r="K23" s="79"/>
      <c r="M23" s="100"/>
      <c r="N23" s="98"/>
      <c r="O23" s="99"/>
      <c r="Q23" s="88"/>
      <c r="R23" s="40"/>
    </row>
    <row r="24" spans="1:18" ht="15.75" customHeight="1" thickBot="1">
      <c r="A24" s="17"/>
      <c r="B24" s="61"/>
      <c r="C24" s="62"/>
      <c r="D24" s="63"/>
      <c r="E24" s="64"/>
      <c r="F24" s="65"/>
      <c r="G24" s="94"/>
      <c r="H24" s="66"/>
      <c r="I24" s="67"/>
      <c r="J24" s="67"/>
      <c r="K24" s="80"/>
    </row>
    <row r="25" spans="1:18" ht="15.75" customHeight="1">
      <c r="A25" s="17"/>
      <c r="B25" s="11"/>
      <c r="C25" s="11"/>
      <c r="D25" s="12"/>
      <c r="E25" s="21"/>
      <c r="F25" s="11"/>
      <c r="G25" s="33" t="s">
        <v>26</v>
      </c>
      <c r="H25" s="51" t="s">
        <v>4</v>
      </c>
      <c r="I25" s="50"/>
      <c r="J25" s="50">
        <f>SUM(J21:J24)</f>
        <v>1051</v>
      </c>
      <c r="K25" s="60"/>
    </row>
    <row r="26" spans="1:18" ht="15.75" customHeight="1">
      <c r="A26" s="17"/>
      <c r="B26" s="11"/>
      <c r="C26" s="11"/>
      <c r="D26" s="12"/>
      <c r="E26" s="44"/>
      <c r="F26" s="42"/>
      <c r="G26" s="43" t="s">
        <v>19</v>
      </c>
      <c r="H26" s="52" t="s">
        <v>4</v>
      </c>
      <c r="I26" s="53"/>
      <c r="J26" s="53">
        <v>0</v>
      </c>
      <c r="K26" s="58"/>
    </row>
    <row r="27" spans="1:18" ht="15.75" customHeight="1">
      <c r="A27" s="17"/>
      <c r="B27" s="11"/>
      <c r="C27" s="11"/>
      <c r="D27" s="12"/>
      <c r="E27" s="45"/>
      <c r="F27" s="46"/>
      <c r="G27" s="57" t="s">
        <v>2</v>
      </c>
      <c r="H27" s="54" t="s">
        <v>4</v>
      </c>
      <c r="I27" s="55"/>
      <c r="J27" s="55">
        <v>0</v>
      </c>
      <c r="K27" s="59"/>
    </row>
    <row r="28" spans="1:18" ht="15.75" customHeight="1" thickBot="1">
      <c r="A28" s="17"/>
      <c r="B28" s="62"/>
      <c r="C28" s="62"/>
      <c r="D28" s="61"/>
      <c r="E28" s="70"/>
      <c r="F28" s="71"/>
      <c r="G28" s="72" t="s">
        <v>20</v>
      </c>
      <c r="H28" s="73" t="s">
        <v>4</v>
      </c>
      <c r="I28" s="74"/>
      <c r="J28" s="74"/>
      <c r="K28" s="75"/>
    </row>
    <row r="29" spans="1:18" ht="15.75" customHeight="1">
      <c r="A29" s="17"/>
      <c r="B29" s="11"/>
      <c r="C29" s="11"/>
      <c r="D29" s="12"/>
      <c r="E29" s="21"/>
      <c r="F29" s="11"/>
      <c r="G29" s="31" t="s">
        <v>33</v>
      </c>
      <c r="H29" s="51" t="s">
        <v>4</v>
      </c>
      <c r="I29" s="50"/>
      <c r="J29" s="50">
        <f>SUM(J25:J28)</f>
        <v>1051</v>
      </c>
      <c r="K29" s="60"/>
    </row>
    <row r="30" spans="1:18" ht="15.75" customHeight="1" thickBot="1">
      <c r="A30" s="17"/>
      <c r="B30" s="62"/>
      <c r="C30" s="62"/>
      <c r="D30" s="61"/>
      <c r="E30" s="64"/>
      <c r="F30" s="62"/>
      <c r="G30" s="68" t="s">
        <v>32</v>
      </c>
      <c r="H30" s="66" t="s">
        <v>4</v>
      </c>
      <c r="I30" s="67"/>
      <c r="J30" s="67"/>
      <c r="K30" s="69"/>
    </row>
    <row r="31" spans="1:18" ht="15.75" customHeight="1">
      <c r="A31" s="17"/>
      <c r="B31" s="11"/>
      <c r="C31" s="11"/>
      <c r="D31" s="12"/>
      <c r="E31" s="17"/>
      <c r="F31" s="11"/>
      <c r="G31" s="56" t="s">
        <v>26</v>
      </c>
      <c r="H31" s="51" t="s">
        <v>4</v>
      </c>
      <c r="I31" s="50"/>
      <c r="J31" s="51">
        <f>SUM(J29:J30)</f>
        <v>1051</v>
      </c>
      <c r="K31" s="60"/>
    </row>
    <row r="32" spans="1:18" ht="15.75" customHeight="1">
      <c r="A32" s="17"/>
      <c r="B32" s="11"/>
      <c r="C32" s="11"/>
      <c r="D32" s="12"/>
      <c r="E32" s="17"/>
      <c r="F32" s="11"/>
      <c r="G32" s="56"/>
      <c r="H32" s="51"/>
      <c r="I32" s="50"/>
      <c r="J32" s="51"/>
      <c r="K32" s="60"/>
    </row>
    <row r="33" spans="2:230" s="17" customFormat="1" ht="15.75" customHeight="1">
      <c r="B33" s="27" t="s">
        <v>42</v>
      </c>
      <c r="C33" s="11"/>
      <c r="D33" s="12"/>
      <c r="E33" s="11"/>
      <c r="F33" s="11"/>
      <c r="G33" s="13"/>
      <c r="H33" s="14"/>
      <c r="I33" s="11"/>
      <c r="J33" s="15"/>
      <c r="K33" s="16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</row>
    <row r="34" spans="2:230" s="17" customFormat="1" ht="15.75" customHeight="1">
      <c r="B34" s="18" t="s">
        <v>7</v>
      </c>
      <c r="E34" s="11"/>
      <c r="F34" s="11"/>
      <c r="G34" s="13"/>
      <c r="H34" s="14"/>
      <c r="I34" s="11"/>
      <c r="J34" s="15"/>
      <c r="K34" s="1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2:230" s="17" customFormat="1" ht="15.75" customHeight="1">
      <c r="B35" s="18" t="s">
        <v>44</v>
      </c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2:230" s="17" customFormat="1" ht="15.75" customHeight="1">
      <c r="B36" s="18" t="s">
        <v>31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2:230" s="17" customFormat="1" ht="15.75" customHeight="1">
      <c r="B37" s="18" t="s">
        <v>63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2:230" s="17" customFormat="1" ht="15.75" customHeight="1">
      <c r="B38" s="87" t="s">
        <v>60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2:230" s="17" customFormat="1" ht="15.75" customHeight="1">
      <c r="B39" s="87" t="s">
        <v>61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2:230" s="17" customFormat="1" ht="15.75" customHeight="1">
      <c r="B40" s="87" t="s">
        <v>62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2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2:230" s="17" customFormat="1" ht="15.75" customHeight="1">
      <c r="C42" s="11"/>
      <c r="D42" s="76" t="s">
        <v>34</v>
      </c>
      <c r="E42" s="11"/>
      <c r="F42" s="11"/>
      <c r="G42" s="13"/>
      <c r="H42" s="14"/>
      <c r="I42" s="11"/>
      <c r="J42" s="78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2:230" s="17" customFormat="1" ht="15.75" customHeight="1">
      <c r="B43" s="11"/>
      <c r="C43" s="11"/>
      <c r="D43" s="56" t="s">
        <v>35</v>
      </c>
      <c r="E43" s="18" t="s">
        <v>53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2:230" s="17" customFormat="1" ht="15.75" customHeight="1">
      <c r="B44" s="11"/>
      <c r="C44" s="11"/>
      <c r="D44" s="56"/>
      <c r="E44" s="18" t="s">
        <v>54</v>
      </c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2:230" s="17" customFormat="1" ht="15.75" customHeight="1">
      <c r="D45" s="26" t="s">
        <v>36</v>
      </c>
      <c r="E45" s="91" t="s">
        <v>72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2:230" s="17" customFormat="1" ht="15.75" customHeight="1">
      <c r="D46" s="26" t="s">
        <v>37</v>
      </c>
      <c r="E46" s="17" t="s">
        <v>5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2:230" s="17" customFormat="1" ht="15.75" customHeight="1">
      <c r="D47" s="26" t="s">
        <v>38</v>
      </c>
      <c r="E47" s="22" t="s">
        <v>21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2:230" s="17" customFormat="1" ht="15.75" customHeight="1">
      <c r="D48" s="26" t="s">
        <v>39</v>
      </c>
      <c r="E48" s="23" t="s">
        <v>48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40</v>
      </c>
      <c r="E49" s="17" t="s">
        <v>49</v>
      </c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 t="s">
        <v>41</v>
      </c>
      <c r="E50" s="11" t="s">
        <v>22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 t="s">
        <v>43</v>
      </c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"/>
      <c r="C55" s="8"/>
      <c r="D55" s="11"/>
      <c r="E55" s="11"/>
      <c r="F55" s="11"/>
      <c r="G55" s="24"/>
      <c r="H55" s="11"/>
      <c r="I55" s="11"/>
      <c r="J55" s="24"/>
      <c r="K55" s="25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58</v>
      </c>
      <c r="C56" s="11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57</v>
      </c>
      <c r="C57" s="8"/>
      <c r="D57" s="11"/>
      <c r="E57" s="11"/>
      <c r="F57" s="11"/>
      <c r="G57" s="24"/>
      <c r="H57" s="11"/>
      <c r="I57" s="11"/>
      <c r="J57" s="24"/>
      <c r="K57" s="24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tooltip="blocked::http://www.htgrup.com/" display="http://www.htgrup.com/"/>
  </hyperlinks>
  <printOptions horizontalCentered="1"/>
  <pageMargins left="0.33" right="0.27" top="0.32" bottom="0.33" header="0.24" footer="0.196850393700787"/>
  <pageSetup paperSize="9" scale="72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2011-10-10T08:13:01Z</cp:lastPrinted>
  <dcterms:created xsi:type="dcterms:W3CDTF">2000-06-29T05:08:18Z</dcterms:created>
  <dcterms:modified xsi:type="dcterms:W3CDTF">2012-02-15T11:35:39Z</dcterms:modified>
</cp:coreProperties>
</file>