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6015" windowWidth="23550" windowHeight="6060"/>
  </bookViews>
  <sheets>
    <sheet name="QUOTE" sheetId="1" r:id="rId1"/>
  </sheets>
  <definedNames>
    <definedName name="OLE_LINK3" localSheetId="0">QUOTE!$D$21</definedName>
    <definedName name="_xlnm.Print_Area" localSheetId="0">QUOTE!$A$1:$K$64</definedName>
  </definedNames>
  <calcPr calcId="145621"/>
</workbook>
</file>

<file path=xl/calcChain.xml><?xml version="1.0" encoding="utf-8"?>
<calcChain xmlns="http://schemas.openxmlformats.org/spreadsheetml/2006/main">
  <c r="N22" i="1" l="1"/>
  <c r="L22" i="1" l="1"/>
  <c r="P22" i="1" s="1"/>
  <c r="J22" i="1"/>
  <c r="J32" i="1" s="1"/>
  <c r="J36" i="1" s="1"/>
  <c r="J38" i="1" s="1"/>
</calcChain>
</file>

<file path=xl/sharedStrings.xml><?xml version="1.0" encoding="utf-8"?>
<sst xmlns="http://schemas.openxmlformats.org/spreadsheetml/2006/main" count="103" uniqueCount="90">
  <si>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</si>
  <si>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</si>
  <si>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</si>
  <si>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</si>
  <si>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</si>
  <si>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</si>
  <si>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</si>
  <si>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</si>
  <si>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</si>
  <si>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</si>
  <si>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</si>
  <si>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</si>
  <si>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</si>
  <si>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</si>
  <si>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</si>
  <si>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</si>
  <si>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</si>
  <si>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</si>
  <si>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</si>
  <si>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</si>
  <si>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</si>
  <si>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</si>
  <si>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</si>
  <si>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</si>
  <si>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</si>
  <si>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</si>
  <si>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</si>
  <si>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</si>
  <si>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</si>
  <si>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</si>
  <si>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</si>
  <si>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</si>
  <si>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</si>
  <si>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</si>
  <si>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</si>
  <si>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</si>
  <si>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</si>
  <si>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</si>
  <si>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</si>
  <si>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</si>
  <si>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</si>
  <si>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</si>
  <si>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</si>
  <si>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</si>
  <si>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</si>
  <si>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</si>
  <si>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</si>
  <si>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</si>
  <si>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</si>
  <si>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</si>
  <si>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</si>
  <si>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</si>
  <si>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</si>
  <si>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</si>
  <si>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</si>
  <si>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</si>
  <si>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</si>
  <si>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</si>
  <si>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</si>
  <si>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</si>
  <si>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</si>
  <si>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</si>
  <si>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</si>
  <si>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</si>
  <si>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Direct action</t>
  </si>
  <si>
    <t>Special mounting bracket for STI valve actuator</t>
  </si>
  <si>
    <t>Reversing relay for double acting actuator</t>
  </si>
  <si>
    <t>Valve Positioner</t>
  </si>
  <si>
    <t>Air Pressure regulator remote : from 450 to 700Kpas</t>
  </si>
  <si>
    <t>Dott. Ing. SCANDURA &amp; FEM S.r.l.</t>
  </si>
  <si>
    <t>Mr Hugo Lampognana</t>
  </si>
  <si>
    <t>+39 02 959574.30</t>
  </si>
  <si>
    <t>+39 02 95328231</t>
  </si>
  <si>
    <r>
      <t>AVP302-CSD5A-X</t>
    </r>
    <r>
      <rPr>
        <sz val="10"/>
        <color indexed="12"/>
        <rFont val="ＭＳ Ｐゴシック"/>
      </rPr>
      <t>D99</t>
    </r>
    <r>
      <rPr>
        <sz val="10"/>
        <color indexed="10"/>
        <rFont val="ＭＳ Ｐゴシック"/>
      </rPr>
      <t>-W</t>
    </r>
  </si>
  <si>
    <t>LP:JPY253K</t>
  </si>
  <si>
    <r>
      <t>JPY213K(</t>
    </r>
    <r>
      <rPr>
        <sz val="10"/>
        <color indexed="10"/>
        <rFont val="ＭＳ Ｐゴシック"/>
      </rPr>
      <t>AVP302-CSD5A-X</t>
    </r>
    <r>
      <rPr>
        <sz val="10"/>
        <color indexed="12"/>
        <rFont val="ＭＳ Ｐゴシック"/>
      </rPr>
      <t>XXX</t>
    </r>
    <r>
      <rPr>
        <sz val="10"/>
        <color indexed="10"/>
        <rFont val="ＭＳ Ｐゴシック"/>
      </rPr>
      <t>-W</t>
    </r>
    <r>
      <rPr>
        <sz val="10"/>
        <rFont val="ＭＳ Ｐゴシック"/>
      </rPr>
      <t>) + JPY40K(</t>
    </r>
    <r>
      <rPr>
        <sz val="10"/>
        <color indexed="12"/>
        <rFont val="ＭＳ Ｐゴシック"/>
      </rPr>
      <t>D99</t>
    </r>
    <r>
      <rPr>
        <sz val="10"/>
        <rFont val="ＭＳ Ｐゴシック"/>
      </rPr>
      <t>:Special mounting bracket)</t>
    </r>
  </si>
  <si>
    <t>LT:6~7weeks</t>
  </si>
  <si>
    <t>Tokumi No.:V93-5348-00</t>
  </si>
  <si>
    <t>ATP</t>
  </si>
  <si>
    <t>Cost</t>
  </si>
  <si>
    <t>Margin</t>
  </si>
  <si>
    <t>NSP</t>
  </si>
  <si>
    <t>30 days from invoice date</t>
  </si>
  <si>
    <t>AVP301-FSD5A-XD99-W</t>
  </si>
  <si>
    <t>FM explosion proof</t>
  </si>
  <si>
    <t>With travel retransmission</t>
  </si>
  <si>
    <t>No regulator</t>
  </si>
  <si>
    <t>Q2012RH035</t>
  </si>
  <si>
    <t>I took 40KY list for special bracket D99 for STI for AVP301</t>
  </si>
  <si>
    <t>REV1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</si>
</sst>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[$€]#,##0.00_);[Red]\([$€]#,##0.00\)"/>
  </numFmts>
  <fonts count="21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0"/>
      <color indexed="10"/>
      <name val="ＭＳ Ｐゴシック"/>
    </font>
    <font>
      <sz val="10"/>
      <color indexed="12"/>
      <name val="ＭＳ Ｐゴシック"/>
    </font>
    <font>
      <sz val="10"/>
      <name val="ＭＳ Ｐゴシック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38" fontId="9" fillId="0" borderId="0" xfId="3" applyNumberFormat="1" applyFont="1" applyAlignment="1">
      <alignment horizontal="left"/>
    </xf>
    <xf numFmtId="38" fontId="9" fillId="0" borderId="0" xfId="3" applyNumberFormat="1" applyFont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9" fillId="0" borderId="0" xfId="0" quotePrefix="1" applyFont="1"/>
    <xf numFmtId="0" fontId="18" fillId="0" borderId="0" xfId="0" applyFont="1"/>
    <xf numFmtId="0" fontId="20" fillId="0" borderId="0" xfId="0" applyFont="1"/>
    <xf numFmtId="10" fontId="9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4">
    <cellStyle name="Euro" xfId="1"/>
    <cellStyle name="Lien hypertexte" xfId="2" builtinId="8"/>
    <cellStyle name="Milliers" xfId="3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1"/>
  <sheetViews>
    <sheetView tabSelected="1" zoomScaleNormal="100" workbookViewId="0">
      <selection activeCell="L9" sqref="L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 t="s">
        <v>89</v>
      </c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04" t="s">
        <v>24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05" t="s">
        <v>25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87" t="s">
        <v>69</v>
      </c>
      <c r="E7" s="17"/>
      <c r="F7" s="85"/>
      <c r="G7" s="21"/>
      <c r="H7" s="33" t="s">
        <v>1</v>
      </c>
      <c r="I7" s="17"/>
      <c r="J7" s="77">
        <v>41068</v>
      </c>
      <c r="K7" s="21"/>
    </row>
    <row r="8" spans="1:230" ht="15.75" customHeight="1">
      <c r="A8" s="17"/>
      <c r="B8" s="21"/>
      <c r="C8" s="21"/>
      <c r="D8" s="87"/>
      <c r="E8" s="17"/>
      <c r="F8" s="84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87"/>
      <c r="E9" s="17"/>
      <c r="F9" s="84"/>
      <c r="G9" s="33"/>
      <c r="H9" s="17"/>
      <c r="J9" s="17"/>
      <c r="K9" s="21"/>
    </row>
    <row r="10" spans="1:230" ht="15.75" customHeight="1">
      <c r="A10" s="17"/>
      <c r="B10" s="21"/>
      <c r="C10" s="21"/>
      <c r="D10" s="87"/>
      <c r="E10" s="87"/>
      <c r="G10" s="21"/>
      <c r="H10" s="20" t="s">
        <v>16</v>
      </c>
      <c r="J10" s="17"/>
      <c r="K10" s="35"/>
    </row>
    <row r="11" spans="1:230" ht="15.75" customHeight="1">
      <c r="A11" s="17"/>
      <c r="B11" s="81" t="s">
        <v>27</v>
      </c>
      <c r="C11" s="21"/>
      <c r="D11" s="87" t="s">
        <v>70</v>
      </c>
      <c r="E11" s="17"/>
      <c r="F11" s="84"/>
      <c r="G11" s="17"/>
      <c r="H11" s="20" t="s">
        <v>17</v>
      </c>
      <c r="I11" s="20"/>
      <c r="J11" s="34" t="s">
        <v>87</v>
      </c>
      <c r="K11" s="21"/>
    </row>
    <row r="12" spans="1:230" ht="15.75" customHeight="1">
      <c r="A12" s="17"/>
      <c r="B12" s="81" t="s">
        <v>30</v>
      </c>
      <c r="C12" s="21"/>
      <c r="D12" s="100" t="s">
        <v>71</v>
      </c>
      <c r="E12" s="17"/>
      <c r="F12" s="84"/>
      <c r="G12" s="17"/>
      <c r="H12" s="20" t="s">
        <v>6</v>
      </c>
      <c r="I12" s="21"/>
      <c r="J12" s="21" t="s">
        <v>52</v>
      </c>
      <c r="K12" s="21"/>
    </row>
    <row r="13" spans="1:230" ht="15.75" customHeight="1">
      <c r="A13" s="17"/>
      <c r="B13" s="81" t="s">
        <v>29</v>
      </c>
      <c r="C13" s="21"/>
      <c r="D13" s="100" t="s">
        <v>72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 s="101" t="s">
        <v>73</v>
      </c>
    </row>
    <row r="14" spans="1:230" ht="15.75" customHeight="1">
      <c r="A14" s="17"/>
      <c r="B14" s="81" t="s">
        <v>45</v>
      </c>
      <c r="C14" s="17"/>
      <c r="D14" s="87"/>
      <c r="E14" s="17"/>
      <c r="F14" s="84"/>
      <c r="G14" s="17"/>
      <c r="H14" s="20" t="s">
        <v>29</v>
      </c>
      <c r="J14" s="86" t="s">
        <v>51</v>
      </c>
      <c r="K14" s="21"/>
      <c r="L14" s="102" t="s">
        <v>74</v>
      </c>
    </row>
    <row r="15" spans="1:230" ht="15.75" customHeight="1">
      <c r="A15" s="17"/>
      <c r="B15" s="83" t="s">
        <v>47</v>
      </c>
      <c r="C15" s="17"/>
      <c r="D15" s="87"/>
      <c r="E15" s="17"/>
      <c r="F15" s="84"/>
      <c r="G15" s="17"/>
      <c r="H15" s="20" t="s">
        <v>45</v>
      </c>
      <c r="J15" s="88" t="s">
        <v>59</v>
      </c>
      <c r="K15" s="21"/>
      <c r="L15" s="102" t="s">
        <v>75</v>
      </c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56</v>
      </c>
      <c r="K16" s="21"/>
      <c r="L16" s="102" t="s">
        <v>76</v>
      </c>
    </row>
    <row r="17" spans="1:230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  <c r="L17" s="102" t="s">
        <v>77</v>
      </c>
    </row>
    <row r="18" spans="1:230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230" ht="15.75" customHeight="1">
      <c r="A19" s="17"/>
      <c r="B19" s="39" t="s">
        <v>0</v>
      </c>
      <c r="C19" s="39"/>
      <c r="D19" s="30" t="s">
        <v>0</v>
      </c>
      <c r="E19" s="40"/>
      <c r="F19" s="39"/>
      <c r="G19" s="93"/>
      <c r="H19" s="49" t="s">
        <v>3</v>
      </c>
      <c r="I19" s="50"/>
      <c r="J19" s="50" t="s">
        <v>3</v>
      </c>
      <c r="K19" s="41" t="s">
        <v>18</v>
      </c>
    </row>
    <row r="20" spans="1:230" ht="6.75" customHeight="1">
      <c r="A20" s="17"/>
      <c r="B20" s="39"/>
      <c r="C20" s="39"/>
      <c r="D20" s="30"/>
      <c r="E20" s="40"/>
      <c r="F20" s="39"/>
      <c r="G20" s="93"/>
      <c r="H20" s="49"/>
      <c r="I20" s="50"/>
      <c r="J20" s="50"/>
      <c r="K20" s="12"/>
    </row>
    <row r="21" spans="1:230" s="17" customFormat="1" ht="15.75" customHeight="1">
      <c r="C21" s="11"/>
      <c r="D21" s="87"/>
      <c r="G21" s="92"/>
      <c r="H21" s="51"/>
      <c r="I21" s="50"/>
      <c r="J21" s="50"/>
      <c r="K21" s="79"/>
      <c r="L21" s="40"/>
      <c r="M21" s="17" t="s">
        <v>78</v>
      </c>
      <c r="N21" s="17" t="s">
        <v>79</v>
      </c>
      <c r="O21" s="17" t="s">
        <v>80</v>
      </c>
      <c r="P21" s="17" t="s">
        <v>81</v>
      </c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  <c r="FP21" s="40"/>
      <c r="FQ21" s="40"/>
      <c r="FR21" s="40"/>
      <c r="FS21" s="40"/>
      <c r="FT21" s="40"/>
      <c r="FU21" s="40"/>
      <c r="FV21" s="40"/>
      <c r="FW21" s="40"/>
      <c r="FX21" s="40"/>
      <c r="FY21" s="40"/>
      <c r="FZ21" s="40"/>
      <c r="GA21" s="40"/>
      <c r="GB21" s="40"/>
      <c r="GC21" s="40"/>
      <c r="GD21" s="40"/>
      <c r="GE21" s="40"/>
      <c r="GF21" s="40"/>
      <c r="GG21" s="40"/>
      <c r="GH21" s="40"/>
      <c r="GI21" s="40"/>
      <c r="GJ21" s="40"/>
      <c r="GK21" s="40"/>
      <c r="GL21" s="40"/>
      <c r="GM21" s="40"/>
      <c r="GN21" s="40"/>
      <c r="GO21" s="40"/>
      <c r="GP21" s="40"/>
      <c r="GQ21" s="40"/>
      <c r="GR21" s="40"/>
      <c r="GS21" s="40"/>
      <c r="GT21" s="40"/>
      <c r="GU21" s="40"/>
      <c r="GV21" s="40"/>
      <c r="GW21" s="40"/>
      <c r="GX21" s="40"/>
      <c r="GY21" s="40"/>
      <c r="GZ21" s="40"/>
      <c r="HA21" s="40"/>
      <c r="HB21" s="40"/>
      <c r="HC21" s="40"/>
      <c r="HD21" s="40"/>
      <c r="HE21" s="40"/>
      <c r="HF21" s="40"/>
      <c r="HG21" s="40"/>
      <c r="HH21" s="40"/>
      <c r="HI21" s="40"/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</row>
    <row r="22" spans="1:230" s="96" customFormat="1" ht="15.75" customHeight="1">
      <c r="B22" s="95">
        <v>1</v>
      </c>
      <c r="C22" s="95"/>
      <c r="D22" s="97" t="s">
        <v>83</v>
      </c>
      <c r="E22" s="99" t="s">
        <v>67</v>
      </c>
      <c r="G22" s="96">
        <v>1</v>
      </c>
      <c r="H22" s="95">
        <v>946</v>
      </c>
      <c r="I22" s="95"/>
      <c r="J22" s="96">
        <f>G22*H22</f>
        <v>946</v>
      </c>
      <c r="K22" s="95">
        <v>6</v>
      </c>
      <c r="L22" s="96">
        <f>(165+15+40+45)*1000</f>
        <v>265000</v>
      </c>
      <c r="M22" s="17">
        <v>0.25</v>
      </c>
      <c r="N22" s="17">
        <f>L22*M22/100</f>
        <v>662.5</v>
      </c>
      <c r="O22" s="103">
        <v>0.3</v>
      </c>
      <c r="P22" s="17">
        <f>N22/(1-O22)</f>
        <v>946.42857142857144</v>
      </c>
    </row>
    <row r="23" spans="1:230" s="96" customFormat="1" ht="15.75" customHeight="1">
      <c r="B23" s="95"/>
      <c r="C23" s="95"/>
      <c r="E23" s="99" t="s">
        <v>85</v>
      </c>
      <c r="H23" s="95"/>
      <c r="I23" s="95"/>
      <c r="J23" s="95"/>
      <c r="K23" s="95"/>
    </row>
    <row r="24" spans="1:230" s="96" customFormat="1" ht="15.75" customHeight="1">
      <c r="B24" s="95"/>
      <c r="C24" s="95"/>
      <c r="D24" s="97"/>
      <c r="E24" s="99" t="s">
        <v>84</v>
      </c>
      <c r="H24" s="95"/>
      <c r="I24" s="95"/>
      <c r="J24" s="95"/>
      <c r="K24" s="95"/>
      <c r="L24" s="98" t="s">
        <v>88</v>
      </c>
    </row>
    <row r="25" spans="1:230" s="96" customFormat="1" ht="15.75" customHeight="1">
      <c r="B25" s="95"/>
      <c r="C25" s="95"/>
      <c r="D25" s="97"/>
      <c r="E25" s="99" t="s">
        <v>64</v>
      </c>
      <c r="H25" s="95"/>
      <c r="I25" s="95"/>
      <c r="J25" s="95"/>
      <c r="K25" s="95"/>
    </row>
    <row r="26" spans="1:230" s="96" customFormat="1" ht="15.75" customHeight="1">
      <c r="B26" s="95"/>
      <c r="C26" s="95"/>
      <c r="D26" s="98"/>
      <c r="E26" s="99" t="s">
        <v>68</v>
      </c>
      <c r="H26" s="95"/>
      <c r="I26" s="95"/>
      <c r="J26" s="95"/>
      <c r="K26" s="95"/>
    </row>
    <row r="27" spans="1:230" s="96" customFormat="1" ht="15.75" customHeight="1">
      <c r="B27" s="95"/>
      <c r="C27" s="95"/>
      <c r="D27" s="98"/>
      <c r="E27" s="99" t="s">
        <v>86</v>
      </c>
      <c r="H27" s="95"/>
      <c r="I27" s="95"/>
      <c r="J27" s="95"/>
      <c r="K27" s="95"/>
    </row>
    <row r="28" spans="1:230" s="96" customFormat="1" ht="15.75" customHeight="1">
      <c r="B28" s="95"/>
      <c r="C28" s="95"/>
      <c r="D28" s="98"/>
      <c r="E28" s="99" t="s">
        <v>65</v>
      </c>
      <c r="H28" s="95"/>
      <c r="I28" s="95"/>
      <c r="J28" s="95"/>
      <c r="K28" s="95"/>
    </row>
    <row r="29" spans="1:230" s="96" customFormat="1" ht="15.75" customHeight="1">
      <c r="B29" s="95"/>
      <c r="C29" s="95"/>
      <c r="D29" s="98"/>
      <c r="E29" s="99" t="s">
        <v>66</v>
      </c>
      <c r="H29" s="95"/>
      <c r="I29" s="95"/>
      <c r="J29" s="95"/>
      <c r="K29" s="95"/>
    </row>
    <row r="30" spans="1:230" s="96" customFormat="1" ht="15.75" customHeight="1">
      <c r="B30" s="95"/>
      <c r="C30" s="95"/>
      <c r="D30" s="98"/>
      <c r="E30" s="98"/>
      <c r="H30" s="95"/>
      <c r="I30" s="95"/>
      <c r="K30" s="95"/>
      <c r="L30" s="17"/>
      <c r="M30" s="17"/>
      <c r="N30" s="17"/>
      <c r="O30" s="17"/>
      <c r="P30" s="17"/>
    </row>
    <row r="31" spans="1:230" ht="15.75" customHeight="1" thickBot="1">
      <c r="A31" s="17"/>
      <c r="B31" s="61"/>
      <c r="C31" s="62"/>
      <c r="D31" s="63"/>
      <c r="E31" s="64"/>
      <c r="F31" s="65"/>
      <c r="G31" s="94"/>
      <c r="H31" s="66"/>
      <c r="I31" s="67"/>
      <c r="J31" s="67"/>
      <c r="K31" s="80"/>
    </row>
    <row r="32" spans="1:230" ht="15.75" customHeight="1">
      <c r="A32" s="17"/>
      <c r="B32" s="11"/>
      <c r="C32" s="11"/>
      <c r="D32" s="12"/>
      <c r="E32" s="21"/>
      <c r="F32" s="11"/>
      <c r="G32" s="33" t="s">
        <v>26</v>
      </c>
      <c r="H32" s="51" t="s">
        <v>4</v>
      </c>
      <c r="I32" s="50"/>
      <c r="J32" s="50">
        <f>SUM(J21:J31)</f>
        <v>946</v>
      </c>
      <c r="K32" s="60"/>
    </row>
    <row r="33" spans="1:230" ht="15.75" customHeight="1">
      <c r="A33" s="17"/>
      <c r="B33" s="11"/>
      <c r="C33" s="11"/>
      <c r="D33" s="12"/>
      <c r="E33" s="44"/>
      <c r="F33" s="42"/>
      <c r="G33" s="43" t="s">
        <v>19</v>
      </c>
      <c r="H33" s="52" t="s">
        <v>4</v>
      </c>
      <c r="I33" s="53"/>
      <c r="J33" s="53">
        <v>0</v>
      </c>
      <c r="K33" s="58"/>
    </row>
    <row r="34" spans="1:230" ht="15.75" customHeight="1">
      <c r="A34" s="17"/>
      <c r="B34" s="11"/>
      <c r="C34" s="11"/>
      <c r="D34" s="12"/>
      <c r="E34" s="45"/>
      <c r="F34" s="46"/>
      <c r="G34" s="57" t="s">
        <v>2</v>
      </c>
      <c r="H34" s="54" t="s">
        <v>4</v>
      </c>
      <c r="I34" s="55"/>
      <c r="J34" s="55">
        <v>0</v>
      </c>
      <c r="K34" s="59"/>
    </row>
    <row r="35" spans="1:230" ht="15.75" customHeight="1" thickBot="1">
      <c r="A35" s="17"/>
      <c r="B35" s="62"/>
      <c r="C35" s="62"/>
      <c r="D35" s="61"/>
      <c r="E35" s="70"/>
      <c r="F35" s="71"/>
      <c r="G35" s="72" t="s">
        <v>20</v>
      </c>
      <c r="H35" s="73" t="s">
        <v>4</v>
      </c>
      <c r="I35" s="74"/>
      <c r="J35" s="74"/>
      <c r="K35" s="75"/>
    </row>
    <row r="36" spans="1:230" ht="15.75" customHeight="1">
      <c r="A36" s="17"/>
      <c r="B36" s="11"/>
      <c r="C36" s="11"/>
      <c r="D36" s="12"/>
      <c r="E36" s="21"/>
      <c r="F36" s="11"/>
      <c r="G36" s="31" t="s">
        <v>33</v>
      </c>
      <c r="H36" s="51" t="s">
        <v>4</v>
      </c>
      <c r="I36" s="50"/>
      <c r="J36" s="50">
        <f>SUM(J32:J35)</f>
        <v>946</v>
      </c>
      <c r="K36" s="60"/>
    </row>
    <row r="37" spans="1:230" ht="15.75" customHeight="1" thickBot="1">
      <c r="A37" s="17"/>
      <c r="B37" s="62"/>
      <c r="C37" s="62"/>
      <c r="D37" s="61"/>
      <c r="E37" s="64"/>
      <c r="F37" s="62"/>
      <c r="G37" s="68" t="s">
        <v>32</v>
      </c>
      <c r="H37" s="66" t="s">
        <v>4</v>
      </c>
      <c r="I37" s="67"/>
      <c r="J37" s="67"/>
      <c r="K37" s="69"/>
    </row>
    <row r="38" spans="1:230" ht="15.75" customHeight="1">
      <c r="A38" s="17"/>
      <c r="B38" s="11"/>
      <c r="C38" s="11"/>
      <c r="D38" s="12"/>
      <c r="E38" s="17"/>
      <c r="F38" s="11"/>
      <c r="G38" s="56" t="s">
        <v>26</v>
      </c>
      <c r="H38" s="51" t="s">
        <v>4</v>
      </c>
      <c r="I38" s="50"/>
      <c r="J38" s="51">
        <f>SUM(J36:J37)</f>
        <v>946</v>
      </c>
      <c r="K38" s="60"/>
    </row>
    <row r="39" spans="1:230" ht="15.75" customHeight="1">
      <c r="A39" s="17"/>
      <c r="B39" s="11"/>
      <c r="C39" s="11"/>
      <c r="D39" s="12"/>
      <c r="E39" s="17"/>
      <c r="F39" s="11"/>
      <c r="G39" s="56"/>
      <c r="H39" s="51"/>
      <c r="I39" s="50"/>
      <c r="J39" s="51"/>
      <c r="K39" s="60"/>
    </row>
    <row r="40" spans="1:230" s="17" customFormat="1" ht="15.75" customHeight="1">
      <c r="B40" s="27" t="s">
        <v>42</v>
      </c>
      <c r="C40" s="11"/>
      <c r="D40" s="12"/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7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44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8" t="s">
        <v>31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8" t="s">
        <v>63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60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87" t="s">
        <v>61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87" t="s">
        <v>62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18"/>
      <c r="E48" s="11"/>
      <c r="F48" s="11"/>
      <c r="G48" s="13"/>
      <c r="H48" s="19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C49" s="11"/>
      <c r="D49" s="76" t="s">
        <v>34</v>
      </c>
      <c r="E49" s="11"/>
      <c r="F49" s="11"/>
      <c r="G49" s="13"/>
      <c r="H49" s="14"/>
      <c r="I49" s="11"/>
      <c r="J49" s="78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/>
      <c r="C50" s="11"/>
      <c r="D50" s="56" t="s">
        <v>35</v>
      </c>
      <c r="E50" s="18" t="s">
        <v>53</v>
      </c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1"/>
      <c r="C51" s="11"/>
      <c r="D51" s="56"/>
      <c r="E51" s="18" t="s">
        <v>54</v>
      </c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36</v>
      </c>
      <c r="E52" s="90" t="s">
        <v>82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37</v>
      </c>
      <c r="E53" s="17" t="s">
        <v>5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38</v>
      </c>
      <c r="E54" s="22" t="s">
        <v>21</v>
      </c>
      <c r="K54" s="21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D55" s="26" t="s">
        <v>39</v>
      </c>
      <c r="E55" s="23" t="s">
        <v>48</v>
      </c>
      <c r="K55" s="21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D56" s="26" t="s">
        <v>40</v>
      </c>
      <c r="E56" s="17" t="s">
        <v>49</v>
      </c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/>
      <c r="C57" s="11"/>
      <c r="D57" s="12" t="s">
        <v>41</v>
      </c>
      <c r="E57" s="11" t="s">
        <v>22</v>
      </c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 t="s">
        <v>43</v>
      </c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8"/>
      <c r="C62" s="8"/>
      <c r="D62" s="11"/>
      <c r="E62" s="11"/>
      <c r="F62" s="11"/>
      <c r="G62" s="24"/>
      <c r="H62" s="11"/>
      <c r="I62" s="11"/>
      <c r="J62" s="24"/>
      <c r="K62" s="25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 t="s">
        <v>58</v>
      </c>
      <c r="C63" s="11"/>
      <c r="D63" s="11"/>
      <c r="E63" s="11"/>
      <c r="F63" s="11"/>
      <c r="G63" s="24"/>
      <c r="H63" s="11"/>
      <c r="I63" s="11"/>
      <c r="J63" s="24"/>
      <c r="K63" s="24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B64" s="11" t="s">
        <v>57</v>
      </c>
      <c r="C64" s="8"/>
      <c r="D64" s="11"/>
      <c r="E64" s="11"/>
      <c r="F64" s="11"/>
      <c r="G64" s="24"/>
      <c r="H64" s="11"/>
      <c r="I64" s="11"/>
      <c r="J64" s="24"/>
      <c r="K64" s="24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8"/>
      <c r="C66" s="8"/>
      <c r="D66" s="5"/>
      <c r="E66" s="6"/>
      <c r="F66" s="6"/>
      <c r="G66" s="7"/>
      <c r="H66" s="6"/>
      <c r="I66" s="6"/>
      <c r="J66" s="7"/>
      <c r="K66" s="7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2:11" ht="15.75" customHeight="1">
      <c r="B71" s="2"/>
      <c r="C71" s="2"/>
      <c r="D71" s="2"/>
      <c r="E71" s="2"/>
      <c r="F71" s="2"/>
      <c r="G71" s="2"/>
      <c r="H71" s="2"/>
      <c r="I71" s="2"/>
      <c r="J71" s="2"/>
      <c r="K71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QUOTE</vt:lpstr>
      <vt:lpstr>QUOTE!OLE_LINK3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2012-02-01T10:07:53Z</cp:lastPrinted>
  <dcterms:created xsi:type="dcterms:W3CDTF">2000-06-29T05:08:18Z</dcterms:created>
  <dcterms:modified xsi:type="dcterms:W3CDTF">2012-06-08T09:11:00Z</dcterms:modified>
</cp:coreProperties>
</file>