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4" i="1" s="1"/>
  <c r="J38" i="1" s="1"/>
  <c r="J40" i="1" s="1"/>
</calcChain>
</file>

<file path=xl/sharedStrings.xml><?xml version="1.0" encoding="utf-8"?>
<sst xmlns="http://schemas.openxmlformats.org/spreadsheetml/2006/main" count="104" uniqueCount="91">
  <si>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</si>
  <si>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</si>
  <si>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</si>
  <si>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</si>
  <si>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</si>
  <si>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</si>
  <si>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</si>
  <si>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</si>
  <si>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</si>
  <si>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</si>
  <si>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</si>
  <si>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</si>
  <si>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</si>
  <si>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</si>
  <si>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</si>
  <si>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</si>
  <si>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</si>
  <si>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</si>
  <si>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</si>
  <si>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</si>
  <si>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</si>
  <si>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</si>
  <si>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</si>
  <si>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</si>
  <si>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</si>
  <si>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</si>
  <si>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</si>
  <si>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</si>
  <si>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</si>
  <si>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</si>
  <si>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</si>
  <si>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</si>
  <si>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</si>
  <si>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</si>
  <si>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</si>
  <si>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</si>
  <si>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</si>
  <si>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</si>
  <si>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</si>
  <si>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</si>
  <si>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</si>
  <si>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</si>
  <si>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</si>
  <si>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</si>
  <si>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</si>
  <si>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</si>
  <si>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</si>
  <si>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</si>
  <si>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</si>
  <si>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</si>
  <si>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</si>
  <si>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</si>
  <si>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</si>
  <si>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</si>
  <si>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</si>
  <si>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</si>
  <si>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</si>
  <si>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</si>
  <si>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</si>
  <si>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</si>
  <si>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</si>
  <si>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</si>
  <si>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</si>
  <si>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</si>
  <si>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</si>
  <si>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</si>
  <si>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</si>
  <si>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</si>
  <si>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</si>
  <si>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</si>
  <si>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Q2012RH026</t>
  </si>
  <si>
    <t xml:space="preserve">K. Arastafar </t>
  </si>
  <si>
    <t>Eisenhowerlaan 77D</t>
  </si>
  <si>
    <t xml:space="preserve">2517 KK , The Hague </t>
  </si>
  <si>
    <t>The Netherlands</t>
  </si>
  <si>
    <t>Tel:     +31 (0)70 322 97 75</t>
  </si>
  <si>
    <t>Fax:     +31 (0)70 338 95 94</t>
  </si>
  <si>
    <t xml:space="preserve">email: k.arastafar@proconeurope.com </t>
  </si>
  <si>
    <t>Web:  www.proconeurope.com</t>
  </si>
  <si>
    <t>Procon Europe</t>
  </si>
  <si>
    <t>KFTA12-06100A1T-KM7</t>
  </si>
  <si>
    <t>Temperature Indicating Controller</t>
  </si>
  <si>
    <t>Liquid fill</t>
  </si>
  <si>
    <t>Measuring range: 0-100°C</t>
  </si>
  <si>
    <t>Air piping: Rc1/4</t>
  </si>
  <si>
    <t>Output: 0,2 to 1 Kgf/cm2</t>
  </si>
  <si>
    <t>Mounting: 2" pipe</t>
  </si>
  <si>
    <t>With external SP setting</t>
  </si>
  <si>
    <t>With Built-in controller and Auto/Man switch</t>
  </si>
  <si>
    <t>With pressure regulator and filter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</si>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</sst>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.arastafar@proconeurope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roconeurop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79</v>
      </c>
      <c r="E7" s="17"/>
      <c r="F7" s="85"/>
      <c r="G7" s="21"/>
      <c r="H7" s="33" t="s">
        <v>1</v>
      </c>
      <c r="I7" s="17"/>
      <c r="J7" s="77">
        <v>40932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71</v>
      </c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77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5" t="s">
        <v>78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5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03" t="s">
        <v>80</v>
      </c>
      <c r="E22" s="100" t="s">
        <v>81</v>
      </c>
      <c r="G22" s="108">
        <v>4</v>
      </c>
      <c r="H22" s="105">
        <v>4170</v>
      </c>
      <c r="I22" s="50"/>
      <c r="J22" s="50">
        <f>G22*H22</f>
        <v>16680</v>
      </c>
      <c r="K22" s="79" t="s">
        <v>90</v>
      </c>
      <c r="L22" s="106">
        <f>676+8+69+31</f>
        <v>784</v>
      </c>
      <c r="M22" s="17">
        <v>0.31900000000000001</v>
      </c>
      <c r="N22" s="111">
        <f>L22*1000*M22/100</f>
        <v>2500.96</v>
      </c>
      <c r="O22" s="112">
        <v>0.4</v>
      </c>
      <c r="P22" s="17">
        <f>N22/(1-O22)</f>
        <v>4168.2666666666673</v>
      </c>
    </row>
    <row r="23" spans="1:16" s="94" customFormat="1" ht="15.75" customHeight="1">
      <c r="B23" s="101"/>
      <c r="C23" s="98"/>
      <c r="D23" s="103"/>
      <c r="E23" s="102" t="s">
        <v>82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83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84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85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86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87</v>
      </c>
      <c r="H28" s="105"/>
      <c r="I28" s="93"/>
      <c r="J28" s="50"/>
      <c r="K28" s="79"/>
      <c r="M28" s="97"/>
      <c r="N28" s="95"/>
      <c r="O28" s="96"/>
    </row>
    <row r="29" spans="1:16" s="94" customFormat="1" ht="15.75" customHeight="1">
      <c r="B29" s="98"/>
      <c r="C29" s="98"/>
      <c r="D29" s="103"/>
      <c r="E29" s="102" t="s">
        <v>88</v>
      </c>
      <c r="H29" s="105"/>
      <c r="I29" s="93"/>
      <c r="J29" s="50"/>
      <c r="K29" s="79"/>
      <c r="M29" s="97"/>
      <c r="N29" s="95"/>
      <c r="O29" s="96"/>
    </row>
    <row r="30" spans="1:16" s="94" customFormat="1" ht="15.75" customHeight="1">
      <c r="B30" s="98"/>
      <c r="C30" s="98"/>
      <c r="D30" s="103"/>
      <c r="E30" s="102" t="s">
        <v>89</v>
      </c>
      <c r="H30" s="105"/>
      <c r="I30" s="93"/>
      <c r="J30" s="50"/>
      <c r="K30" s="79"/>
      <c r="M30" s="97"/>
      <c r="N30" s="95"/>
      <c r="O30" s="96"/>
    </row>
    <row r="31" spans="1:16" s="94" customFormat="1" ht="15.75" customHeight="1">
      <c r="B31" s="98"/>
      <c r="C31" s="98"/>
      <c r="D31" s="103"/>
      <c r="E31" s="102"/>
      <c r="H31" s="105"/>
      <c r="I31" s="93"/>
      <c r="J31" s="50"/>
      <c r="K31" s="79"/>
      <c r="M31" s="97"/>
      <c r="N31" s="95"/>
      <c r="O31" s="96"/>
    </row>
    <row r="32" spans="1:16" s="94" customFormat="1" ht="15.75" customHeight="1">
      <c r="B32" s="98"/>
      <c r="C32" s="98"/>
      <c r="D32" s="103"/>
      <c r="E32" s="102"/>
      <c r="H32" s="105"/>
      <c r="I32" s="93"/>
      <c r="J32" s="93"/>
      <c r="K32" s="93"/>
    </row>
    <row r="33" spans="1:230" ht="15.75" customHeight="1" thickBot="1">
      <c r="A33" s="17"/>
      <c r="B33" s="61"/>
      <c r="C33" s="62"/>
      <c r="D33" s="63"/>
      <c r="E33" s="64"/>
      <c r="F33" s="65"/>
      <c r="G33" s="92"/>
      <c r="H33" s="66"/>
      <c r="I33" s="67"/>
      <c r="J33" s="67"/>
      <c r="K33" s="80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16680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IF(J34&lt;150, 150, J34)</f>
        <v>16680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16680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64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62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63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54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55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90" t="s">
        <v>53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59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58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k.arastafar@proconeurope.com"/>
    <hyperlink ref="D15" r:id="rId4" display="http://www.proconeurope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2012-01-24T16:08:07Z</dcterms:modified>
</cp:coreProperties>
</file>