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J24" i="1"/>
  <c r="N26" i="1" l="1"/>
  <c r="P26" i="1" s="1"/>
  <c r="N24" i="1"/>
  <c r="P24" i="1" s="1"/>
  <c r="P22" i="1"/>
  <c r="N22" i="1"/>
  <c r="J34" i="1" l="1"/>
  <c r="J22" i="1"/>
  <c r="J36" i="1"/>
  <c r="J30" i="1" l="1"/>
</calcChain>
</file>

<file path=xl/sharedStrings.xml><?xml version="1.0" encoding="utf-8"?>
<sst xmlns="http://schemas.openxmlformats.org/spreadsheetml/2006/main" count="109" uniqueCount="94">
  <si>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</si>
  <si>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</si>
  <si>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</si>
  <si>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</si>
  <si>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</si>
  <si>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</si>
  <si>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</si>
  <si>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</si>
  <si>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</si>
  <si>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</si>
  <si>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</si>
  <si>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</si>
  <si>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</si>
  <si>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</si>
  <si>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</si>
  <si>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</si>
  <si>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</si>
  <si>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</si>
  <si>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</si>
  <si>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</si>
  <si>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</si>
  <si>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</si>
  <si>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</si>
  <si>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</si>
  <si>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</si>
  <si>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</si>
  <si>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</si>
  <si>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</si>
  <si>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</si>
  <si>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</si>
  <si>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</si>
  <si>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</si>
  <si>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</si>
  <si>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</si>
  <si>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</si>
  <si>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</si>
  <si>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</si>
  <si>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</si>
  <si>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</si>
  <si>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</si>
  <si>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</si>
  <si>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</si>
  <si>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</si>
  <si>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</si>
  <si>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</si>
  <si>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</si>
  <si>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</si>
  <si>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</si>
  <si>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</si>
  <si>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</si>
  <si>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</si>
  <si>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</si>
  <si>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</si>
  <si>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</si>
  <si>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</si>
  <si>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</si>
  <si>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</si>
  <si>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</si>
  <si>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</si>
  <si>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</si>
  <si>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</si>
  <si>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</si>
  <si>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</si>
  <si>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</si>
  <si>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</si>
  <si>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</si>
  <si>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</si>
  <si>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</si>
  <si>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</si>
  <si>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</si>
  <si>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spare parts for MGS28U-080PC2LE5AA-2-YTW</t>
  </si>
  <si>
    <t>(1)Silicon Gasket 3S(80A)</t>
  </si>
  <si>
    <t>80356325-00500 L/P JPY2,800-/pc Q'ty:2 (for Inlet&amp;Outlet)</t>
  </si>
  <si>
    <t>(2)Ferrule for weld SUS304,3S(80A)</t>
  </si>
  <si>
    <t>80356324-00500 L/P JPY26,400-/pc Q'ty:2 (for Inlet&amp;Outlet)</t>
  </si>
  <si>
    <t>(3)Tri Clamp 3S(80A)</t>
  </si>
  <si>
    <t>80380987-00400 L/P JPY36,500-/pc Q'ty:2 (for Inlet&amp;Outlet)</t>
  </si>
  <si>
    <t>pls refer to the attached pages 9/26 &amp; 26/26</t>
  </si>
  <si>
    <t>Sugimoto 10/01/12</t>
  </si>
  <si>
    <t>80356325-00500</t>
  </si>
  <si>
    <t>80356324-00500</t>
  </si>
  <si>
    <t>80380987-00400</t>
  </si>
  <si>
    <t>Tri Clamp 3S(80A)</t>
  </si>
  <si>
    <t>Ferrule for weld SUS304,3S(80A)</t>
  </si>
  <si>
    <t>Silicon Gasket 3S(80A)</t>
  </si>
  <si>
    <t>6</t>
  </si>
  <si>
    <t>UK</t>
  </si>
  <si>
    <t>United Automation Ltd</t>
  </si>
  <si>
    <t>Wight Moss Way ,</t>
  </si>
  <si>
    <t>Southport Business Park , Southport , PR8 4HQ .</t>
  </si>
  <si>
    <t>Roy French ,  Technical Sales Manager</t>
  </si>
  <si>
    <t xml:space="preserve">Tel : 00(44) 1704 516517    Fax :  00(44) 1704 516501    </t>
  </si>
  <si>
    <t>Mobile: 07779992582</t>
  </si>
  <si>
    <t>Q2012RH010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</si>
</sst>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28" sqref="J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E6" s="17"/>
      <c r="F6" s="85"/>
      <c r="G6" s="30"/>
      <c r="I6" s="30"/>
      <c r="J6" s="32"/>
      <c r="K6" s="30"/>
      <c r="L6"/>
      <c r="M6" t="s">
        <v>78</v>
      </c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87</v>
      </c>
      <c r="E7" s="17"/>
      <c r="F7" s="85"/>
      <c r="G7" s="21"/>
      <c r="H7" s="33" t="s">
        <v>1</v>
      </c>
      <c r="I7" s="17"/>
      <c r="J7" s="77">
        <v>40918</v>
      </c>
      <c r="K7" s="21"/>
      <c r="L7"/>
      <c r="M7" s="113" t="s">
        <v>70</v>
      </c>
      <c r="N7"/>
      <c r="O7"/>
      <c r="P7"/>
    </row>
    <row r="8" spans="1:230" ht="15.75" customHeight="1">
      <c r="A8" s="17"/>
      <c r="B8" s="21"/>
      <c r="C8" s="21"/>
      <c r="D8" s="114" t="s">
        <v>88</v>
      </c>
      <c r="E8" s="17"/>
      <c r="F8" s="84"/>
      <c r="G8" s="33"/>
      <c r="H8" s="17"/>
      <c r="I8" s="17"/>
      <c r="J8" s="17"/>
      <c r="K8" s="21"/>
      <c r="L8"/>
      <c r="M8" s="113"/>
      <c r="N8"/>
      <c r="O8"/>
      <c r="P8"/>
    </row>
    <row r="9" spans="1:230" ht="15.75" customHeight="1">
      <c r="A9" s="17"/>
      <c r="B9" s="21"/>
      <c r="C9" s="21"/>
      <c r="D9" s="114" t="s">
        <v>89</v>
      </c>
      <c r="E9" s="17"/>
      <c r="F9" s="84"/>
      <c r="G9" s="33"/>
      <c r="H9" s="17"/>
      <c r="J9" s="17"/>
      <c r="K9" s="21"/>
      <c r="L9"/>
      <c r="M9" s="113" t="s">
        <v>71</v>
      </c>
      <c r="N9"/>
      <c r="O9"/>
      <c r="P9"/>
    </row>
    <row r="10" spans="1:230" ht="15.75" customHeight="1">
      <c r="A10" s="17"/>
      <c r="B10" s="21"/>
      <c r="C10" s="21"/>
      <c r="D10" s="114" t="s">
        <v>86</v>
      </c>
      <c r="E10" s="87"/>
      <c r="G10" s="21"/>
      <c r="H10" s="20" t="s">
        <v>16</v>
      </c>
      <c r="J10" s="17"/>
      <c r="K10" s="35"/>
      <c r="L10"/>
      <c r="M10" s="113" t="s">
        <v>72</v>
      </c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90</v>
      </c>
      <c r="E11" s="17"/>
      <c r="F11" s="84"/>
      <c r="G11" s="17"/>
      <c r="H11" s="20" t="s">
        <v>17</v>
      </c>
      <c r="I11" s="20"/>
      <c r="J11" s="34" t="s">
        <v>93</v>
      </c>
      <c r="K11" s="21"/>
      <c r="L11"/>
      <c r="M11" s="113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91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13" t="s">
        <v>73</v>
      </c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92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3" t="s">
        <v>74</v>
      </c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 s="113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60</v>
      </c>
      <c r="K15" s="21"/>
      <c r="L15"/>
      <c r="M15" s="113" t="s">
        <v>75</v>
      </c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13" t="s">
        <v>76</v>
      </c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3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13" t="s">
        <v>77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14" t="s">
        <v>79</v>
      </c>
      <c r="E22" s="114" t="s">
        <v>84</v>
      </c>
      <c r="G22" s="108">
        <v>2</v>
      </c>
      <c r="H22" s="105">
        <v>21</v>
      </c>
      <c r="I22" s="50"/>
      <c r="J22" s="50">
        <f>G22*H22</f>
        <v>42</v>
      </c>
      <c r="K22" s="79" t="s">
        <v>85</v>
      </c>
      <c r="L22" s="106">
        <v>2800</v>
      </c>
      <c r="M22" s="17">
        <v>0.45</v>
      </c>
      <c r="N22" s="111">
        <f>L22*M22/100</f>
        <v>12.6</v>
      </c>
      <c r="O22" s="112">
        <v>0.4</v>
      </c>
      <c r="P22" s="17">
        <f>N22/(1-O22)</f>
        <v>21</v>
      </c>
    </row>
    <row r="23" spans="1:16" s="94" customFormat="1" ht="15.75" customHeight="1">
      <c r="B23" s="101"/>
      <c r="C23" s="98"/>
      <c r="D23" s="114"/>
      <c r="E23" s="114"/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>
        <v>2</v>
      </c>
      <c r="C24" s="98"/>
      <c r="D24" s="114" t="s">
        <v>80</v>
      </c>
      <c r="E24" s="114" t="s">
        <v>83</v>
      </c>
      <c r="G24" s="109">
        <v>2</v>
      </c>
      <c r="H24" s="105">
        <v>198</v>
      </c>
      <c r="I24" s="93"/>
      <c r="J24" s="50">
        <f>G24*H24</f>
        <v>396</v>
      </c>
      <c r="K24" s="79" t="s">
        <v>85</v>
      </c>
      <c r="L24" s="107">
        <v>26400</v>
      </c>
      <c r="M24" s="17">
        <v>0.45</v>
      </c>
      <c r="N24" s="111">
        <f>L24*M24/100</f>
        <v>118.8</v>
      </c>
      <c r="O24" s="112">
        <v>0.4</v>
      </c>
      <c r="P24" s="17">
        <f>N24/(1-O24)</f>
        <v>198</v>
      </c>
    </row>
    <row r="25" spans="1:16" s="94" customFormat="1" ht="15.75" customHeight="1">
      <c r="B25" s="98"/>
      <c r="C25" s="98"/>
      <c r="D25" s="114"/>
      <c r="E25" s="114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3</v>
      </c>
      <c r="C26" s="98"/>
      <c r="D26" s="114" t="s">
        <v>81</v>
      </c>
      <c r="E26" s="114" t="s">
        <v>82</v>
      </c>
      <c r="G26" s="109">
        <v>2</v>
      </c>
      <c r="H26" s="105">
        <v>274</v>
      </c>
      <c r="I26" s="93"/>
      <c r="J26" s="50">
        <f>G26*H26</f>
        <v>548</v>
      </c>
      <c r="K26" s="79" t="s">
        <v>85</v>
      </c>
      <c r="L26" s="107">
        <v>36500</v>
      </c>
      <c r="M26" s="17">
        <v>0.45</v>
      </c>
      <c r="N26" s="111">
        <f>L26*M26/100</f>
        <v>164.25</v>
      </c>
      <c r="O26" s="112">
        <v>0.4</v>
      </c>
      <c r="P26" s="17">
        <f>N26/(1-O26)</f>
        <v>273.75</v>
      </c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986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J31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2012-01-11T08:30:59Z</dcterms:modified>
</cp:coreProperties>
</file>