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37" i="1" l="1"/>
  <c r="J41" i="1" s="1"/>
  <c r="J45" i="1" s="1"/>
  <c r="J47" i="1" s="1"/>
  <c r="J35" i="1"/>
  <c r="N37" i="1"/>
  <c r="P37" i="1"/>
  <c r="N35" i="1"/>
  <c r="P35" i="1"/>
  <c r="J33" i="1"/>
  <c r="J31" i="1"/>
  <c r="J29" i="1"/>
  <c r="J27" i="1"/>
  <c r="J25" i="1"/>
  <c r="J23" i="1"/>
  <c r="J21" i="1"/>
  <c r="N21" i="1"/>
  <c r="P21" i="1"/>
</calcChain>
</file>

<file path=xl/sharedStrings.xml><?xml version="1.0" encoding="utf-8"?>
<sst xmlns="http://schemas.openxmlformats.org/spreadsheetml/2006/main" count="112" uniqueCount="85">
  <si>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</si>
  <si>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</si>
  <si>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</si>
  <si>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</si>
  <si>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</si>
  <si>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</si>
  <si>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</si>
  <si>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</si>
  <si>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</si>
  <si>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</si>
  <si>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</si>
  <si>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</si>
  <si>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</si>
  <si>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</si>
  <si>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</si>
  <si>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</si>
  <si>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</si>
  <si>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</si>
  <si>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</si>
  <si>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</si>
  <si>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</si>
  <si>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</si>
  <si>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</si>
  <si>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</si>
  <si>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</si>
  <si>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</si>
  <si>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</si>
  <si>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</si>
  <si>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</si>
  <si>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</si>
  <si>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</si>
  <si>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</si>
  <si>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</si>
  <si>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</si>
  <si>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</si>
  <si>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</si>
  <si>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</si>
  <si>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</si>
  <si>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</si>
  <si>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</si>
  <si>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</si>
  <si>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</si>
  <si>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</si>
  <si>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</si>
  <si>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</si>
  <si>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</si>
  <si>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</si>
  <si>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</si>
  <si>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</si>
  <si>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</si>
  <si>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</si>
  <si>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</si>
  <si>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</si>
  <si>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</si>
  <si>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</si>
  <si>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</si>
  <si>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</si>
  <si>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</si>
  <si>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</si>
  <si>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</si>
  <si>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</si>
  <si>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</si>
  <si>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</si>
  <si>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</si>
  <si>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AVP300-PSD2A-1DYQ-X</t>
  </si>
  <si>
    <t>AVP300-PSD2A-1DYS-X</t>
  </si>
  <si>
    <t>AVP300-PSD2A-1DYT-X</t>
  </si>
  <si>
    <t>AVP300-PSD2A-1DYL-X</t>
  </si>
  <si>
    <t>AVP300-PSD3A-1DYL-X</t>
  </si>
  <si>
    <t>pilot relay 4K assy</t>
  </si>
  <si>
    <t>82253799-20100</t>
  </si>
  <si>
    <t>AVP300-PSD3A-1DYQ-X</t>
  </si>
  <si>
    <t>Positioner AVP</t>
  </si>
  <si>
    <t>HTP-ASH1NNILADX</t>
  </si>
  <si>
    <t>8</t>
  </si>
  <si>
    <t>HTP Positioner</t>
  </si>
  <si>
    <t>Q2012RH007</t>
  </si>
  <si>
    <t>FCA Germany</t>
  </si>
  <si>
    <t>AVP300-PSR2A-1DYQ-X</t>
  </si>
  <si>
    <t>Renate Polzin</t>
  </si>
  <si>
    <t>BLITZ Industrial Equipment oHG</t>
  </si>
  <si>
    <t>Gartenstr. 74</t>
  </si>
  <si>
    <t>D-41236 Mönchengladbach</t>
  </si>
  <si>
    <t>Tel. +49 (0)2166 2922</t>
  </si>
  <si>
    <r>
      <t>Fax  +49 (0)2166 25241</t>
    </r>
    <r>
      <rPr>
        <b/>
        <sz val="12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</si>
</sst>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_-[$¥-411]* #,##0.00_-;\-[$¥-411]* #,##0.00_-;_-[$¥-411]* &quot;-&quot;??_-;_-@_-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2"/>
      <name val="Calibri"/>
      <family val="2"/>
    </font>
    <font>
      <sz val="11"/>
      <color rgb="FF1F497D"/>
      <name val="Calibri"/>
      <family val="2"/>
    </font>
    <font>
      <b/>
      <sz val="11"/>
      <name val="明朝"/>
      <family val="1"/>
      <charset val="128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40" fontId="6" fillId="0" borderId="0" xfId="3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/>
    <xf numFmtId="171" fontId="6" fillId="0" borderId="0" xfId="0" applyNumberFormat="1" applyFont="1" applyAlignment="1">
      <alignment vertical="center"/>
    </xf>
    <xf numFmtId="171" fontId="9" fillId="0" borderId="0" xfId="3" applyNumberFormat="1" applyFont="1" applyAlignment="1">
      <alignment horizontal="center" vertical="center"/>
    </xf>
    <xf numFmtId="171" fontId="9" fillId="0" borderId="0" xfId="0" applyNumberFormat="1" applyFont="1" applyAlignment="1">
      <alignment horizontal="left" vertical="center"/>
    </xf>
    <xf numFmtId="0" fontId="20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0"/>
  <sheetViews>
    <sheetView tabSelected="1" topLeftCell="A16" zoomScaleNormal="100" workbookViewId="0">
      <selection activeCell="G38" sqref="G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0.875" style="84" customWidth="1"/>
    <col min="13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21" t="s">
        <v>24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/>
      <c r="M4"/>
      <c r="N4"/>
      <c r="O4"/>
      <c r="P4"/>
      <c r="Q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2" t="s">
        <v>25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/>
      <c r="M5"/>
      <c r="N5"/>
      <c r="O5"/>
      <c r="P5"/>
      <c r="Q5" s="85"/>
      <c r="R5" s="11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114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79</v>
      </c>
      <c r="E7" s="17"/>
      <c r="F7" s="85"/>
      <c r="G7" s="21"/>
      <c r="H7" s="33" t="s">
        <v>1</v>
      </c>
      <c r="I7" s="17"/>
      <c r="J7" s="77">
        <v>40914</v>
      </c>
      <c r="K7" s="21"/>
      <c r="L7"/>
      <c r="M7"/>
      <c r="N7"/>
      <c r="O7"/>
      <c r="P7"/>
      <c r="R7" s="114"/>
    </row>
    <row r="8" spans="1:230" ht="15.75" customHeight="1">
      <c r="A8" s="17"/>
      <c r="B8" s="21"/>
      <c r="C8" s="21"/>
      <c r="D8" s="120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80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81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82</v>
      </c>
      <c r="E11" s="17"/>
      <c r="F11" s="84"/>
      <c r="G11" s="17"/>
      <c r="H11" s="20" t="s">
        <v>17</v>
      </c>
      <c r="I11" s="20"/>
      <c r="J11" s="34" t="s">
        <v>76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20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83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84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03"/>
      <c r="E15" s="17"/>
      <c r="F15" s="84"/>
      <c r="G15" s="17"/>
      <c r="H15" s="20" t="s">
        <v>45</v>
      </c>
      <c r="J15" s="89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2"/>
      <c r="E16" s="17"/>
      <c r="F16" s="84"/>
      <c r="G16" s="17"/>
      <c r="H16" s="20" t="s">
        <v>47</v>
      </c>
      <c r="I16" s="21"/>
      <c r="J16" s="90" t="s">
        <v>56</v>
      </c>
      <c r="K16" s="21"/>
      <c r="L16"/>
      <c r="M16"/>
      <c r="N16"/>
      <c r="O16"/>
      <c r="P16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9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B21" s="104">
        <v>1</v>
      </c>
      <c r="C21" s="105"/>
      <c r="D21" s="110" t="s">
        <v>64</v>
      </c>
      <c r="E21" s="107" t="s">
        <v>72</v>
      </c>
      <c r="G21" s="111">
        <v>1</v>
      </c>
      <c r="H21" s="112">
        <v>825</v>
      </c>
      <c r="I21" s="50"/>
      <c r="J21" s="50">
        <f>G21*H21</f>
        <v>825</v>
      </c>
      <c r="K21" s="79" t="s">
        <v>74</v>
      </c>
      <c r="L21" s="119">
        <v>170000</v>
      </c>
      <c r="M21" s="102">
        <v>0.25</v>
      </c>
      <c r="N21" s="100">
        <f>L21*M21/103</f>
        <v>412.621359223301</v>
      </c>
      <c r="O21" s="101">
        <v>0.5</v>
      </c>
      <c r="P21" s="98">
        <f>N21/(1-O21)</f>
        <v>825.242718446602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04"/>
      <c r="C22" s="105"/>
      <c r="D22" s="110"/>
      <c r="E22" s="107"/>
      <c r="G22" s="94"/>
      <c r="H22" s="112"/>
      <c r="I22" s="50"/>
      <c r="J22" s="50"/>
      <c r="K22" s="79"/>
      <c r="L22" s="117"/>
      <c r="M22" s="40"/>
      <c r="N22" s="93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98" customFormat="1" ht="15.75" customHeight="1">
      <c r="B23" s="108">
        <v>2</v>
      </c>
      <c r="C23" s="104"/>
      <c r="D23" s="110" t="s">
        <v>65</v>
      </c>
      <c r="E23" s="107" t="s">
        <v>72</v>
      </c>
      <c r="G23" s="111">
        <v>1</v>
      </c>
      <c r="H23" s="112">
        <v>825</v>
      </c>
      <c r="I23" s="50"/>
      <c r="J23" s="50">
        <f>G23*H23</f>
        <v>825</v>
      </c>
      <c r="K23" s="79" t="s">
        <v>74</v>
      </c>
      <c r="L23" s="118">
        <v>170000</v>
      </c>
      <c r="M23" s="102"/>
      <c r="N23" s="100"/>
      <c r="O23" s="101"/>
    </row>
    <row r="24" spans="1:230" s="98" customFormat="1" ht="15.75" customHeight="1">
      <c r="B24" s="104"/>
      <c r="C24" s="104"/>
      <c r="D24" s="110"/>
      <c r="E24" s="109"/>
      <c r="H24" s="112"/>
      <c r="I24" s="97"/>
      <c r="J24" s="97"/>
      <c r="K24" s="97"/>
      <c r="L24" s="118"/>
    </row>
    <row r="25" spans="1:230" s="98" customFormat="1" ht="15.75" customHeight="1">
      <c r="B25" s="104">
        <v>3</v>
      </c>
      <c r="C25" s="104"/>
      <c r="D25" s="110" t="s">
        <v>66</v>
      </c>
      <c r="E25" s="107" t="s">
        <v>72</v>
      </c>
      <c r="G25" s="111">
        <v>1</v>
      </c>
      <c r="H25" s="112">
        <v>825</v>
      </c>
      <c r="I25" s="50"/>
      <c r="J25" s="50">
        <f>G25*H25</f>
        <v>825</v>
      </c>
      <c r="K25" s="79" t="s">
        <v>74</v>
      </c>
      <c r="L25" s="118">
        <v>170000</v>
      </c>
      <c r="M25" s="102"/>
      <c r="N25" s="100"/>
      <c r="O25" s="101"/>
    </row>
    <row r="26" spans="1:230" s="98" customFormat="1" ht="15.75" customHeight="1">
      <c r="B26" s="104"/>
      <c r="C26" s="104"/>
      <c r="D26" s="110"/>
      <c r="E26" s="109"/>
      <c r="H26" s="112"/>
      <c r="I26" s="97"/>
      <c r="J26" s="97"/>
      <c r="K26" s="97"/>
      <c r="L26" s="118"/>
    </row>
    <row r="27" spans="1:230" s="98" customFormat="1" ht="15.75" customHeight="1">
      <c r="B27" s="104">
        <v>4</v>
      </c>
      <c r="C27" s="104"/>
      <c r="D27" s="110" t="s">
        <v>67</v>
      </c>
      <c r="E27" s="107" t="s">
        <v>72</v>
      </c>
      <c r="G27" s="111">
        <v>1</v>
      </c>
      <c r="H27" s="112">
        <v>825</v>
      </c>
      <c r="I27" s="50"/>
      <c r="J27" s="50">
        <f>G27*H27</f>
        <v>825</v>
      </c>
      <c r="K27" s="79" t="s">
        <v>74</v>
      </c>
      <c r="L27" s="118">
        <v>170000</v>
      </c>
      <c r="M27" s="102"/>
      <c r="N27" s="100"/>
      <c r="O27" s="101"/>
    </row>
    <row r="28" spans="1:230" s="98" customFormat="1" ht="15.75" customHeight="1">
      <c r="B28" s="104"/>
      <c r="C28" s="104"/>
      <c r="D28" s="110"/>
      <c r="E28" s="109"/>
      <c r="H28" s="112"/>
      <c r="I28" s="97"/>
      <c r="J28" s="97"/>
      <c r="K28" s="97"/>
      <c r="L28" s="118"/>
    </row>
    <row r="29" spans="1:230" s="98" customFormat="1" ht="15.75" customHeight="1">
      <c r="B29" s="104">
        <v>5</v>
      </c>
      <c r="C29" s="104"/>
      <c r="D29" s="110" t="s">
        <v>78</v>
      </c>
      <c r="E29" s="107" t="s">
        <v>72</v>
      </c>
      <c r="G29" s="111">
        <v>1</v>
      </c>
      <c r="H29" s="112">
        <v>825</v>
      </c>
      <c r="I29" s="50"/>
      <c r="J29" s="50">
        <f>G29*H29</f>
        <v>825</v>
      </c>
      <c r="K29" s="79" t="s">
        <v>74</v>
      </c>
      <c r="L29" s="118">
        <v>170000</v>
      </c>
      <c r="M29" s="102"/>
      <c r="N29" s="100"/>
      <c r="O29" s="101"/>
    </row>
    <row r="30" spans="1:230" s="98" customFormat="1" ht="15.75" customHeight="1">
      <c r="B30" s="104"/>
      <c r="C30" s="104"/>
      <c r="D30" s="110"/>
      <c r="E30" s="109"/>
      <c r="H30" s="97"/>
      <c r="I30" s="97"/>
      <c r="J30" s="97"/>
      <c r="K30" s="97"/>
      <c r="L30" s="118"/>
    </row>
    <row r="31" spans="1:230" s="98" customFormat="1" ht="15.75" customHeight="1">
      <c r="B31" s="104">
        <v>6</v>
      </c>
      <c r="C31" s="104"/>
      <c r="D31" s="110" t="s">
        <v>68</v>
      </c>
      <c r="E31" s="107" t="s">
        <v>72</v>
      </c>
      <c r="G31" s="111">
        <v>1</v>
      </c>
      <c r="H31" s="112">
        <v>825</v>
      </c>
      <c r="I31" s="50"/>
      <c r="J31" s="50">
        <f>G31*H31</f>
        <v>825</v>
      </c>
      <c r="K31" s="79" t="s">
        <v>74</v>
      </c>
      <c r="L31" s="118">
        <v>170000</v>
      </c>
    </row>
    <row r="32" spans="1:230" s="98" customFormat="1" ht="15.75" customHeight="1">
      <c r="B32" s="104"/>
      <c r="C32" s="104"/>
      <c r="D32" s="110"/>
      <c r="E32" s="109"/>
      <c r="H32" s="97"/>
      <c r="I32" s="97"/>
      <c r="K32" s="97"/>
      <c r="L32" s="118"/>
    </row>
    <row r="33" spans="1:16" s="98" customFormat="1" ht="15.75" customHeight="1">
      <c r="B33" s="104">
        <v>7</v>
      </c>
      <c r="C33" s="104"/>
      <c r="D33" s="110" t="s">
        <v>71</v>
      </c>
      <c r="E33" s="107" t="s">
        <v>72</v>
      </c>
      <c r="G33" s="111">
        <v>1</v>
      </c>
      <c r="H33" s="112">
        <v>825</v>
      </c>
      <c r="I33" s="50"/>
      <c r="J33" s="50">
        <f>G33*H33</f>
        <v>825</v>
      </c>
      <c r="K33" s="79" t="s">
        <v>74</v>
      </c>
      <c r="L33" s="118">
        <v>170000</v>
      </c>
    </row>
    <row r="34" spans="1:16" s="98" customFormat="1" ht="15.75" customHeight="1">
      <c r="B34" s="104"/>
      <c r="C34" s="104"/>
      <c r="D34" s="110"/>
      <c r="E34" s="109"/>
      <c r="H34" s="97"/>
      <c r="I34" s="97"/>
      <c r="K34" s="97"/>
      <c r="L34" s="118"/>
    </row>
    <row r="35" spans="1:16" s="98" customFormat="1" ht="15.75" customHeight="1">
      <c r="B35" s="104">
        <v>8</v>
      </c>
      <c r="C35" s="104"/>
      <c r="D35" s="110" t="s">
        <v>73</v>
      </c>
      <c r="E35" s="109" t="s">
        <v>75</v>
      </c>
      <c r="G35" s="98">
        <v>1</v>
      </c>
      <c r="H35" s="97">
        <v>1006</v>
      </c>
      <c r="I35" s="97"/>
      <c r="J35" s="50">
        <f>G35*H35</f>
        <v>1006</v>
      </c>
      <c r="K35" s="79" t="s">
        <v>74</v>
      </c>
      <c r="L35" s="118">
        <v>118300</v>
      </c>
      <c r="M35" s="102">
        <v>0.438</v>
      </c>
      <c r="N35" s="100">
        <f>L35*M35/103</f>
        <v>503.06213592233013</v>
      </c>
      <c r="O35" s="101">
        <v>0.5</v>
      </c>
      <c r="P35" s="98">
        <f>N35/(1-O35)</f>
        <v>1006.1242718446603</v>
      </c>
    </row>
    <row r="36" spans="1:16" s="98" customFormat="1" ht="15.75" customHeight="1">
      <c r="B36" s="104"/>
      <c r="C36" s="104"/>
      <c r="D36" s="110"/>
      <c r="E36" s="109"/>
      <c r="H36" s="97"/>
      <c r="I36" s="97"/>
      <c r="K36" s="97"/>
      <c r="L36" s="118"/>
    </row>
    <row r="37" spans="1:16" s="98" customFormat="1" ht="15.75" customHeight="1">
      <c r="B37" s="104">
        <v>9</v>
      </c>
      <c r="C37" s="104"/>
      <c r="D37" s="110" t="s">
        <v>70</v>
      </c>
      <c r="E37" s="109" t="s">
        <v>69</v>
      </c>
      <c r="G37" s="98">
        <v>1</v>
      </c>
      <c r="H37" s="97">
        <v>477</v>
      </c>
      <c r="I37" s="97"/>
      <c r="J37" s="50">
        <f>G37*H37</f>
        <v>477</v>
      </c>
      <c r="K37" s="79" t="s">
        <v>74</v>
      </c>
      <c r="L37" s="118">
        <v>54600</v>
      </c>
      <c r="M37" s="113">
        <v>0.45</v>
      </c>
      <c r="N37" s="100">
        <f>L37*M37/103</f>
        <v>238.54368932038835</v>
      </c>
      <c r="O37" s="101">
        <v>0.5</v>
      </c>
      <c r="P37" s="98">
        <f>N37/(1-O37)</f>
        <v>477.08737864077671</v>
      </c>
    </row>
    <row r="38" spans="1:16" s="98" customFormat="1" ht="15.75" customHeight="1">
      <c r="B38" s="104"/>
      <c r="C38" s="104"/>
      <c r="D38" s="110"/>
      <c r="E38" s="109"/>
      <c r="H38" s="97"/>
      <c r="I38" s="97"/>
      <c r="K38" s="97"/>
    </row>
    <row r="39" spans="1:16" s="98" customFormat="1" ht="15.75" customHeight="1">
      <c r="B39" s="97"/>
      <c r="C39" s="97"/>
      <c r="D39" s="106"/>
      <c r="E39" s="99"/>
      <c r="H39" s="97"/>
      <c r="I39" s="97"/>
      <c r="K39" s="97"/>
    </row>
    <row r="40" spans="1:16" ht="15.75" customHeight="1" thickBot="1">
      <c r="A40" s="17"/>
      <c r="B40" s="61"/>
      <c r="C40" s="62"/>
      <c r="D40" s="63"/>
      <c r="E40" s="64"/>
      <c r="F40" s="65"/>
      <c r="G40" s="96"/>
      <c r="H40" s="66"/>
      <c r="I40" s="67"/>
      <c r="J40" s="67"/>
      <c r="K40" s="80"/>
    </row>
    <row r="41" spans="1:16" ht="15.75" customHeight="1">
      <c r="A41" s="17"/>
      <c r="B41" s="11"/>
      <c r="C41" s="11"/>
      <c r="D41" s="12"/>
      <c r="E41" s="21"/>
      <c r="F41" s="11"/>
      <c r="G41" s="33" t="s">
        <v>26</v>
      </c>
      <c r="H41" s="51" t="s">
        <v>4</v>
      </c>
      <c r="I41" s="50"/>
      <c r="J41" s="50">
        <f>SUM(J21:J40)</f>
        <v>7258</v>
      </c>
      <c r="K41" s="60"/>
    </row>
    <row r="42" spans="1:16" ht="15.75" customHeight="1">
      <c r="A42" s="17"/>
      <c r="B42" s="11"/>
      <c r="C42" s="11"/>
      <c r="D42" s="12"/>
      <c r="E42" s="44"/>
      <c r="F42" s="42"/>
      <c r="G42" s="43" t="s">
        <v>19</v>
      </c>
      <c r="H42" s="52" t="s">
        <v>4</v>
      </c>
      <c r="I42" s="53"/>
      <c r="J42" s="53">
        <v>0</v>
      </c>
      <c r="K42" s="58"/>
    </row>
    <row r="43" spans="1:16" ht="15.75" customHeight="1">
      <c r="A43" s="17"/>
      <c r="B43" s="11"/>
      <c r="C43" s="11"/>
      <c r="D43" s="12"/>
      <c r="E43" s="45"/>
      <c r="F43" s="46"/>
      <c r="G43" s="57" t="s">
        <v>2</v>
      </c>
      <c r="H43" s="54" t="s">
        <v>4</v>
      </c>
      <c r="I43" s="55"/>
      <c r="J43" s="55">
        <v>0</v>
      </c>
      <c r="K43" s="59"/>
    </row>
    <row r="44" spans="1:16" ht="15.75" customHeight="1" thickBot="1">
      <c r="A44" s="17"/>
      <c r="B44" s="62"/>
      <c r="C44" s="62"/>
      <c r="D44" s="61"/>
      <c r="E44" s="70"/>
      <c r="F44" s="71"/>
      <c r="G44" s="72" t="s">
        <v>20</v>
      </c>
      <c r="H44" s="73" t="s">
        <v>4</v>
      </c>
      <c r="I44" s="74"/>
      <c r="J44" s="74">
        <v>350</v>
      </c>
      <c r="K44" s="75"/>
    </row>
    <row r="45" spans="1:16" ht="15.75" customHeight="1">
      <c r="A45" s="17"/>
      <c r="B45" s="11"/>
      <c r="C45" s="11"/>
      <c r="D45" s="12"/>
      <c r="E45" s="21"/>
      <c r="F45" s="11"/>
      <c r="G45" s="31" t="s">
        <v>33</v>
      </c>
      <c r="H45" s="51" t="s">
        <v>4</v>
      </c>
      <c r="I45" s="50"/>
      <c r="J45" s="50">
        <f>SUM(J41:J44)</f>
        <v>7608</v>
      </c>
      <c r="K45" s="60"/>
    </row>
    <row r="46" spans="1:16" ht="15.75" customHeight="1" thickBot="1">
      <c r="A46" s="17"/>
      <c r="B46" s="62"/>
      <c r="C46" s="62"/>
      <c r="D46" s="61"/>
      <c r="E46" s="64"/>
      <c r="F46" s="62"/>
      <c r="G46" s="68" t="s">
        <v>32</v>
      </c>
      <c r="H46" s="66" t="s">
        <v>4</v>
      </c>
      <c r="I46" s="67"/>
      <c r="J46" s="67"/>
      <c r="K46" s="69"/>
    </row>
    <row r="47" spans="1:16" ht="15.75" customHeight="1">
      <c r="A47" s="17"/>
      <c r="B47" s="11"/>
      <c r="C47" s="11"/>
      <c r="D47" s="12"/>
      <c r="E47" s="17"/>
      <c r="F47" s="11"/>
      <c r="G47" s="56" t="s">
        <v>26</v>
      </c>
      <c r="H47" s="51" t="s">
        <v>4</v>
      </c>
      <c r="I47" s="50"/>
      <c r="J47" s="51">
        <f>SUM(J45:J46)</f>
        <v>7608</v>
      </c>
      <c r="K47" s="60"/>
    </row>
    <row r="48" spans="1:16" ht="15.75" customHeight="1">
      <c r="A48" s="17"/>
      <c r="B48" s="11"/>
      <c r="C48" s="11"/>
      <c r="D48" s="12"/>
      <c r="E48" s="17"/>
      <c r="F48" s="11"/>
      <c r="G48" s="56"/>
      <c r="H48" s="51"/>
      <c r="I48" s="50"/>
      <c r="J48" s="51"/>
      <c r="K48" s="60"/>
    </row>
    <row r="49" spans="2:230" s="17" customFormat="1" ht="15.75" customHeight="1">
      <c r="B49" s="27" t="s">
        <v>42</v>
      </c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7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44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31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8" t="s">
        <v>63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60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61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7" t="s">
        <v>62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C58" s="11"/>
      <c r="D58" s="76" t="s">
        <v>34</v>
      </c>
      <c r="E58" s="11"/>
      <c r="F58" s="11"/>
      <c r="G58" s="13"/>
      <c r="H58" s="14"/>
      <c r="I58" s="11"/>
      <c r="J58" s="78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 t="s">
        <v>35</v>
      </c>
      <c r="E59" s="18" t="s">
        <v>77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56"/>
      <c r="E60" s="18" t="s">
        <v>54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36</v>
      </c>
      <c r="E61" s="91" t="s">
        <v>53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37</v>
      </c>
      <c r="E62" s="17" t="s">
        <v>5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38</v>
      </c>
      <c r="E63" s="22" t="s">
        <v>21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39</v>
      </c>
      <c r="E64" s="23" t="s">
        <v>48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40</v>
      </c>
      <c r="E65" s="17" t="s">
        <v>49</v>
      </c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 t="s">
        <v>41</v>
      </c>
      <c r="E66" s="11" t="s">
        <v>22</v>
      </c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43</v>
      </c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8"/>
      <c r="C71" s="8"/>
      <c r="D71" s="11"/>
      <c r="E71" s="11"/>
      <c r="F71" s="11"/>
      <c r="G71" s="24"/>
      <c r="H71" s="11"/>
      <c r="I71" s="11"/>
      <c r="J71" s="24"/>
      <c r="K71" s="25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58</v>
      </c>
      <c r="C72" s="11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57</v>
      </c>
      <c r="C73" s="8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7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2011-12-20T08:55:47Z</cp:lastPrinted>
  <dcterms:created xsi:type="dcterms:W3CDTF">2000-06-29T05:08:18Z</dcterms:created>
  <dcterms:modified xsi:type="dcterms:W3CDTF">2012-01-06T07:51:52Z</dcterms:modified>
</cp:coreProperties>
</file>