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35" i="1" l="1"/>
  <c r="P22" i="1"/>
  <c r="N22" i="1"/>
  <c r="Q27" i="1"/>
  <c r="Q24" i="1"/>
  <c r="L22" i="1"/>
  <c r="J27" i="1" l="1"/>
  <c r="J24" i="1"/>
  <c r="J22" i="1"/>
  <c r="J37" i="1"/>
  <c r="J31" i="1" l="1"/>
</calcChain>
</file>

<file path=xl/sharedStrings.xml><?xml version="1.0" encoding="utf-8"?>
<sst xmlns="http://schemas.openxmlformats.org/spreadsheetml/2006/main" count="101" uniqueCount="86">
  <si>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</si>
  <si>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</si>
  <si>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</si>
  <si>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</si>
  <si>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</si>
  <si>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</si>
  <si>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</si>
  <si>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</si>
  <si>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</si>
  <si>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</si>
  <si>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</si>
  <si>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</si>
  <si>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</si>
  <si>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</si>
  <si>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</si>
  <si>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</si>
  <si>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</si>
  <si>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</si>
  <si>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</si>
  <si>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</si>
  <si>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</si>
  <si>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</si>
  <si>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</si>
  <si>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</si>
  <si>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</si>
  <si>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</si>
  <si>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</si>
  <si>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</si>
  <si>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</si>
  <si>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</si>
  <si>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</si>
  <si>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</si>
  <si>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</si>
  <si>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</si>
  <si>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</si>
  <si>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</si>
  <si>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</si>
  <si>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</si>
  <si>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</si>
  <si>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</si>
  <si>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</si>
  <si>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</si>
  <si>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</si>
  <si>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</si>
  <si>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</si>
  <si>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</si>
  <si>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</si>
  <si>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</si>
  <si>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</si>
  <si>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</si>
  <si>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</si>
  <si>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</si>
  <si>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</si>
  <si>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</si>
  <si>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</si>
  <si>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</si>
  <si>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</si>
  <si>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</si>
  <si>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</si>
  <si>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</si>
  <si>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</si>
  <si>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</si>
  <si>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</si>
  <si>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</si>
  <si>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</si>
  <si>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</si>
  <si>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</si>
  <si>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</si>
  <si>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</si>
  <si>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KFPA12-03821B1T-M7 </t>
  </si>
  <si>
    <t>Pressure Indicating Controller</t>
  </si>
  <si>
    <t>1LS1-JH</t>
  </si>
  <si>
    <t>Limit switch</t>
  </si>
  <si>
    <t xml:space="preserve">VCX-5001  is obsolete and replaced by                  </t>
  </si>
  <si>
    <t>VCX-7001</t>
  </si>
  <si>
    <t>HTG / ENTEK TEKNİK A.S.</t>
  </si>
  <si>
    <t>Cevizli Mah. Tansel Cad.</t>
  </si>
  <si>
    <t>No:18 Maltepe / ISTANBUL</t>
  </si>
  <si>
    <t>tel: 0216-4598660</t>
  </si>
  <si>
    <t>fax: 0216-4598370</t>
  </si>
  <si>
    <t>Turgay Aydin</t>
  </si>
  <si>
    <t>turgay.aydin@entekteknik.com</t>
  </si>
  <si>
    <t>Q2012RH006</t>
  </si>
  <si>
    <t>8</t>
  </si>
  <si>
    <t>6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</si>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</sst>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38" fontId="9" fillId="0" borderId="0" xfId="3" applyNumberFormat="1" applyFont="1" applyAlignment="1">
      <alignment horizontal="left" vertical="center"/>
    </xf>
    <xf numFmtId="0" fontId="9" fillId="0" borderId="0" xfId="0" applyFont="1" applyAlignment="1">
      <alignment horizontal="left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topLeftCell="B1" zoomScaleNormal="100" workbookViewId="0">
      <selection activeCell="E52" sqref="E5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75</v>
      </c>
      <c r="E7" s="17"/>
      <c r="F7" s="85"/>
      <c r="G7" s="21"/>
      <c r="H7" s="33" t="s">
        <v>1</v>
      </c>
      <c r="I7" s="17"/>
      <c r="J7" s="77">
        <v>40914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 t="s">
        <v>76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 t="s">
        <v>77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80</v>
      </c>
      <c r="E11" s="17"/>
      <c r="F11" s="84"/>
      <c r="G11" s="17"/>
      <c r="H11" s="20" t="s">
        <v>17</v>
      </c>
      <c r="I11" s="20"/>
      <c r="J11" s="34" t="s">
        <v>82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 t="s">
        <v>78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7" t="s">
        <v>79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81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7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7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7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7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7" s="17" customFormat="1" ht="15.75" customHeight="1">
      <c r="B21" s="100"/>
      <c r="C21" s="101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7" s="17" customFormat="1" ht="15.75" customHeight="1">
      <c r="B22" s="100">
        <v>1</v>
      </c>
      <c r="C22" s="101"/>
      <c r="D22" s="118" t="s">
        <v>69</v>
      </c>
      <c r="E22" s="119" t="s">
        <v>70</v>
      </c>
      <c r="G22" s="110">
        <v>7</v>
      </c>
      <c r="H22" s="107">
        <v>3031</v>
      </c>
      <c r="I22" s="50"/>
      <c r="J22" s="50">
        <f>G22*H22</f>
        <v>21217</v>
      </c>
      <c r="K22" s="79" t="s">
        <v>83</v>
      </c>
      <c r="L22" s="108">
        <f>432+40+67+31</f>
        <v>570</v>
      </c>
      <c r="M22" s="17">
        <v>0.31900000000000001</v>
      </c>
      <c r="N22" s="113">
        <f>L22*1000*M22/100</f>
        <v>1818.3</v>
      </c>
      <c r="O22" s="114">
        <v>0.4</v>
      </c>
      <c r="P22" s="17">
        <f>N22/(1-O22)</f>
        <v>3030.5</v>
      </c>
    </row>
    <row r="23" spans="1:17" s="95" customFormat="1" ht="15.75" customHeight="1">
      <c r="B23" s="103"/>
      <c r="C23" s="100"/>
      <c r="D23" s="120"/>
      <c r="E23" s="104"/>
      <c r="G23" s="111"/>
      <c r="H23" s="107"/>
      <c r="I23" s="94"/>
      <c r="J23" s="50"/>
      <c r="K23" s="79"/>
      <c r="L23" s="109"/>
      <c r="M23" s="98"/>
      <c r="N23" s="96"/>
      <c r="O23" s="97"/>
    </row>
    <row r="24" spans="1:17" s="95" customFormat="1" ht="15.75" customHeight="1">
      <c r="B24" s="100">
        <v>2</v>
      </c>
      <c r="C24" s="100"/>
      <c r="D24" s="118" t="s">
        <v>71</v>
      </c>
      <c r="E24" s="104" t="s">
        <v>72</v>
      </c>
      <c r="G24" s="111">
        <v>10</v>
      </c>
      <c r="H24" s="107">
        <v>53</v>
      </c>
      <c r="I24" s="94"/>
      <c r="J24" s="50">
        <f>G24*H24</f>
        <v>530</v>
      </c>
      <c r="K24" s="79" t="s">
        <v>84</v>
      </c>
      <c r="L24" s="109"/>
      <c r="M24" s="17"/>
      <c r="N24" s="113"/>
      <c r="O24" s="114"/>
      <c r="P24" s="17">
        <v>50.51</v>
      </c>
      <c r="Q24" s="95">
        <f>P24*1.05</f>
        <v>53.035499999999999</v>
      </c>
    </row>
    <row r="25" spans="1:17" s="95" customFormat="1" ht="15.75" customHeight="1">
      <c r="B25" s="100"/>
      <c r="C25" s="100"/>
      <c r="D25" s="118"/>
      <c r="E25" s="104"/>
      <c r="G25" s="111"/>
      <c r="H25" s="107"/>
      <c r="I25" s="94"/>
      <c r="J25" s="50"/>
      <c r="K25" s="79"/>
      <c r="L25" s="109"/>
      <c r="M25" s="17"/>
      <c r="N25" s="113"/>
      <c r="O25" s="114"/>
      <c r="P25" s="17"/>
    </row>
    <row r="26" spans="1:17" s="95" customFormat="1" ht="15.75" customHeight="1">
      <c r="B26" s="100"/>
      <c r="C26" s="100"/>
      <c r="D26" s="121" t="s">
        <v>73</v>
      </c>
      <c r="E26" s="104"/>
      <c r="G26" s="111"/>
      <c r="H26" s="107"/>
      <c r="I26" s="94"/>
      <c r="J26" s="50"/>
      <c r="K26" s="79"/>
      <c r="L26" s="109"/>
      <c r="M26" s="98"/>
      <c r="N26" s="96"/>
      <c r="O26" s="97"/>
    </row>
    <row r="27" spans="1:17" s="95" customFormat="1" ht="15.75" customHeight="1">
      <c r="B27" s="100">
        <v>3</v>
      </c>
      <c r="C27" s="100"/>
      <c r="D27" s="120" t="s">
        <v>74</v>
      </c>
      <c r="E27" s="104" t="s">
        <v>72</v>
      </c>
      <c r="G27" s="111">
        <v>3</v>
      </c>
      <c r="H27" s="107">
        <v>255</v>
      </c>
      <c r="I27" s="94"/>
      <c r="J27" s="50">
        <f>G27*H27</f>
        <v>765</v>
      </c>
      <c r="K27" s="79" t="s">
        <v>84</v>
      </c>
      <c r="L27" s="109"/>
      <c r="M27" s="17"/>
      <c r="N27" s="113"/>
      <c r="O27" s="114"/>
      <c r="P27" s="17">
        <v>243.26</v>
      </c>
      <c r="Q27" s="95">
        <f>P27*1.05</f>
        <v>255.423</v>
      </c>
    </row>
    <row r="28" spans="1:17" s="95" customFormat="1" ht="15.75" customHeight="1">
      <c r="B28" s="100"/>
      <c r="C28" s="100"/>
      <c r="D28" s="105"/>
      <c r="E28" s="104"/>
      <c r="H28" s="107"/>
      <c r="I28" s="94"/>
      <c r="J28" s="50"/>
      <c r="K28" s="79"/>
      <c r="M28" s="98"/>
      <c r="N28" s="96"/>
      <c r="O28" s="97"/>
    </row>
    <row r="29" spans="1:17" s="95" customFormat="1" ht="15.75" customHeight="1">
      <c r="B29" s="100"/>
      <c r="C29" s="100"/>
      <c r="D29" s="105"/>
      <c r="E29" s="104"/>
      <c r="H29" s="107"/>
      <c r="I29" s="94"/>
      <c r="J29" s="94"/>
      <c r="K29" s="94"/>
    </row>
    <row r="30" spans="1:17" ht="15.75" customHeight="1" thickBot="1">
      <c r="A30" s="17"/>
      <c r="B30" s="61"/>
      <c r="C30" s="62"/>
      <c r="D30" s="63"/>
      <c r="E30" s="64"/>
      <c r="F30" s="65"/>
      <c r="G30" s="93"/>
      <c r="H30" s="66"/>
      <c r="I30" s="67"/>
      <c r="J30" s="67"/>
      <c r="K30" s="80"/>
    </row>
    <row r="31" spans="1:17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22512</v>
      </c>
      <c r="K31" s="60"/>
    </row>
    <row r="32" spans="1:17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70"/>
      <c r="F34" s="71"/>
      <c r="G34" s="72" t="s">
        <v>20</v>
      </c>
      <c r="H34" s="73" t="s">
        <v>4</v>
      </c>
      <c r="I34" s="74"/>
      <c r="J34" s="74"/>
      <c r="K34" s="75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1" t="s">
        <v>4</v>
      </c>
      <c r="I35" s="50"/>
      <c r="J35" s="50">
        <f>J31</f>
        <v>22512</v>
      </c>
      <c r="K35" s="6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32</v>
      </c>
      <c r="H36" s="66" t="s">
        <v>4</v>
      </c>
      <c r="I36" s="67"/>
      <c r="J36" s="67"/>
      <c r="K36" s="69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22512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63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60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6" t="s">
        <v>34</v>
      </c>
      <c r="E48" s="11"/>
      <c r="F48" s="11"/>
      <c r="G48" s="13"/>
      <c r="H48" s="14"/>
      <c r="I48" s="11"/>
      <c r="J48" s="78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35</v>
      </c>
      <c r="E49" s="18" t="s">
        <v>53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/>
      <c r="E50" s="18" t="s">
        <v>54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36</v>
      </c>
      <c r="E51" s="90" t="s">
        <v>85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37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23" t="s">
        <v>48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17" t="s">
        <v>49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57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2012-01-06T07:07:39Z</dcterms:modified>
</cp:coreProperties>
</file>