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43" i="1" l="1"/>
  <c r="J37" i="1"/>
  <c r="N23" i="1" l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<sst xmlns="http://schemas.openxmlformats.org/spreadsheetml/2006/main" count="105" uniqueCount="89">
  <si>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</si>
  <si>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</si>
  <si>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</si>
  <si>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</si>
  <si>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</si>
  <si>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</si>
  <si>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</si>
  <si>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</si>
  <si>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</si>
  <si>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</si>
  <si>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</si>
  <si>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</si>
  <si>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</si>
  <si>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</si>
  <si>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</si>
  <si>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</si>
  <si>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</si>
  <si>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</si>
  <si>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</si>
  <si>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</si>
  <si>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</si>
  <si>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</si>
  <si>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</si>
  <si>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</si>
  <si>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</si>
  <si>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</si>
  <si>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</si>
  <si>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</si>
  <si>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</si>
  <si>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</si>
  <si>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</si>
  <si>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</si>
  <si>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</si>
  <si>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</si>
  <si>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</si>
  <si>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</si>
  <si>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</si>
  <si>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</si>
  <si>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</si>
  <si>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</si>
  <si>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</si>
  <si>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</si>
  <si>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</si>
  <si>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</si>
  <si>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</si>
  <si>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</si>
  <si>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</si>
  <si>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</si>
  <si>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</si>
  <si>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</si>
  <si>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</si>
  <si>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</si>
  <si>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Répétabilité: 0,1%</t>
  </si>
  <si>
    <t>Ex work Bad Kötzting Allemagne</t>
  </si>
  <si>
    <t>Débitmètre hélocoïdal SRZ</t>
  </si>
  <si>
    <t>Gamme de mesure: 0,4 à 40l/mn</t>
  </si>
  <si>
    <t>Pulses/litre: approx. 3500</t>
  </si>
  <si>
    <t>Connexion: G3/4'' femelle</t>
  </si>
  <si>
    <t>SRZ 40 ST.E.V</t>
  </si>
  <si>
    <t>VTER/P</t>
  </si>
  <si>
    <t>Amplificateur</t>
  </si>
  <si>
    <t>Modèle intégral</t>
  </si>
  <si>
    <t>Fréquence: 3 à 3000hz</t>
  </si>
  <si>
    <t>Alimentation: 7 à 29Vdc</t>
  </si>
  <si>
    <t>Sortie : push pull ou NPN</t>
  </si>
  <si>
    <t>423 2 99-5114-00-05</t>
  </si>
  <si>
    <t>AMP connecteur 5 pin type 423 (PG 7)</t>
  </si>
  <si>
    <t>A2013RH106</t>
  </si>
  <si>
    <t>+33 9 70 61 16 19</t>
  </si>
  <si>
    <t>Mme Diane Derbay</t>
  </si>
  <si>
    <t>ABB France SAS</t>
  </si>
  <si>
    <t>ATMA-MCI-SOL</t>
  </si>
  <si>
    <t>16 rue de l'Equerre</t>
  </si>
  <si>
    <t>95310, Saint-Ouen l'Aumône</t>
  </si>
  <si>
    <t>Phone: +33 134402439</t>
  </si>
  <si>
    <t>Telefax: +33 134402557</t>
  </si>
  <si>
    <t>email: diane.derbay@fr.abb.com</t>
  </si>
  <si>
    <t>Gamme utilisée: à définir</t>
  </si>
  <si>
    <t>Temp: à définir</t>
  </si>
  <si>
    <t>Media: à définir</t>
  </si>
  <si>
    <t>Viscosité: à définir</t>
  </si>
  <si>
    <t>Densité: à définir</t>
  </si>
  <si>
    <t>Pression: à définir</t>
  </si>
  <si>
    <t>Précision: +-0,5% de la valeur lue</t>
  </si>
  <si>
    <t>List 2013</t>
  </si>
  <si>
    <t>HZ0040-00 ==&gt; SRZ 40 ST.E.V</t>
  </si>
  <si>
    <t>HVTEP-R00 ==&gt; VTER/P</t>
  </si>
  <si>
    <t>5</t>
  </si>
  <si>
    <t>30% à la commande, le reste à 30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</si>
</sst>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ane.derbay@fr.abb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zoomScaleNormal="100" workbookViewId="0">
      <selection activeCell="E57" sqref="E5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70</v>
      </c>
      <c r="E8" s="8"/>
      <c r="F8" s="21"/>
      <c r="G8" s="21"/>
      <c r="H8" s="30" t="s">
        <v>1</v>
      </c>
      <c r="I8" s="17"/>
      <c r="J8" s="74">
        <v>41330</v>
      </c>
      <c r="K8" s="21"/>
      <c r="M8" s="89"/>
    </row>
    <row r="9" spans="1:250" ht="15.75" customHeight="1">
      <c r="A9" s="17"/>
      <c r="B9" s="21"/>
      <c r="C9" s="21"/>
      <c r="D9" s="96" t="s">
        <v>71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72</v>
      </c>
      <c r="E10" s="8"/>
      <c r="F10" s="21"/>
      <c r="G10" s="30"/>
      <c r="H10" s="17"/>
      <c r="J10" s="17"/>
      <c r="K10" s="21"/>
      <c r="M10" s="89"/>
    </row>
    <row r="11" spans="1:250" ht="15">
      <c r="A11" s="17"/>
      <c r="B11" s="21"/>
      <c r="C11" s="21"/>
      <c r="D11" s="96" t="s">
        <v>73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69</v>
      </c>
      <c r="E12" s="8"/>
      <c r="F12" s="21"/>
      <c r="G12" s="17"/>
      <c r="H12" s="20" t="s">
        <v>29</v>
      </c>
      <c r="I12" s="20"/>
      <c r="J12" s="31" t="s">
        <v>67</v>
      </c>
      <c r="K12" s="21"/>
      <c r="M12" s="89"/>
    </row>
    <row r="13" spans="1:250" ht="15">
      <c r="A13" s="17"/>
      <c r="B13" s="78" t="s">
        <v>8</v>
      </c>
      <c r="C13" s="21"/>
      <c r="D13" s="96" t="s">
        <v>74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">
      <c r="A14" s="17"/>
      <c r="B14" s="78" t="s">
        <v>7</v>
      </c>
      <c r="C14" s="21"/>
      <c r="D14" s="96" t="s">
        <v>75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76</v>
      </c>
      <c r="E15" s="8"/>
      <c r="F15" s="21"/>
      <c r="G15" s="17"/>
      <c r="H15" s="20" t="s">
        <v>7</v>
      </c>
      <c r="J15" s="83" t="s">
        <v>68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18</v>
      </c>
      <c r="K17" s="21"/>
      <c r="L17" s="17" t="s">
        <v>84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7" t="s">
        <v>85</v>
      </c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58</v>
      </c>
      <c r="E23" s="17" t="s">
        <v>54</v>
      </c>
      <c r="G23" s="100">
        <v>9</v>
      </c>
      <c r="H23" s="48">
        <v>2586</v>
      </c>
      <c r="I23" s="47"/>
      <c r="J23" s="47">
        <f>G23*H23</f>
        <v>23274</v>
      </c>
      <c r="K23" s="76" t="s">
        <v>87</v>
      </c>
      <c r="L23" s="17">
        <v>2586</v>
      </c>
      <c r="M23" s="84">
        <v>0.35</v>
      </c>
      <c r="N23" s="17">
        <f>L23*(1-M23)</f>
        <v>1680.9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55</v>
      </c>
      <c r="G24" s="100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77</v>
      </c>
      <c r="G25" s="100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78</v>
      </c>
      <c r="G26" s="100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79</v>
      </c>
      <c r="G27" s="100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80</v>
      </c>
      <c r="G28" s="100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81</v>
      </c>
      <c r="G29" s="100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82</v>
      </c>
      <c r="G30" s="100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83</v>
      </c>
      <c r="G31" s="100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52</v>
      </c>
      <c r="G32" s="100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56</v>
      </c>
      <c r="G33" s="100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57</v>
      </c>
      <c r="G34" s="100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G35" s="100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17" t="s">
        <v>86</v>
      </c>
      <c r="G36" s="100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2</v>
      </c>
      <c r="C37" s="11"/>
      <c r="D37" s="17" t="s">
        <v>59</v>
      </c>
      <c r="E37" s="17" t="s">
        <v>60</v>
      </c>
      <c r="G37" s="100">
        <v>8</v>
      </c>
      <c r="H37" s="48">
        <v>312</v>
      </c>
      <c r="I37" s="47"/>
      <c r="J37" s="47">
        <f>G37*H37</f>
        <v>2496</v>
      </c>
      <c r="K37" s="76" t="s">
        <v>87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61</v>
      </c>
      <c r="G38" s="100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62</v>
      </c>
      <c r="G39" s="100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63</v>
      </c>
      <c r="G40" s="100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64</v>
      </c>
      <c r="G41" s="100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G42" s="100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3</v>
      </c>
      <c r="C43" s="11"/>
      <c r="D43" s="17" t="s">
        <v>65</v>
      </c>
      <c r="E43" s="17" t="s">
        <v>66</v>
      </c>
      <c r="G43" s="100">
        <v>8</v>
      </c>
      <c r="H43" s="48">
        <v>25</v>
      </c>
      <c r="I43" s="47"/>
      <c r="J43" s="47">
        <f>G43*H43</f>
        <v>200</v>
      </c>
      <c r="K43" s="76" t="s">
        <v>87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25970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33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37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34</v>
      </c>
      <c r="H48" s="70" t="s">
        <v>3</v>
      </c>
      <c r="I48" s="71"/>
      <c r="J48" s="71"/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35</v>
      </c>
      <c r="H49" s="48" t="s">
        <v>3</v>
      </c>
      <c r="I49" s="47"/>
      <c r="J49" s="47">
        <f>SUM(J45:J48)</f>
        <v>25970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36</v>
      </c>
      <c r="H50" s="63" t="s">
        <v>3</v>
      </c>
      <c r="I50" s="64"/>
      <c r="J50" s="64">
        <f>0.196*J49</f>
        <v>5090.12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31060.12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9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38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39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40</v>
      </c>
      <c r="E59" s="18" t="s">
        <v>53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47</v>
      </c>
      <c r="E60" s="87" t="s">
        <v>88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22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17" t="s">
        <v>43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51</v>
      </c>
      <c r="E64" s="11" t="s">
        <v>44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45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diane.derbay@fr.abb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2012-06-07T07:00:40Z</cp:lastPrinted>
  <dcterms:created xsi:type="dcterms:W3CDTF">2000-06-29T05:08:18Z</dcterms:created>
  <dcterms:modified xsi:type="dcterms:W3CDTF">2013-02-25T10:55:07Z</dcterms:modified>
</cp:coreProperties>
</file>