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H23" i="1" l="1"/>
  <c r="J33" i="1" l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<sst xmlns="http://schemas.openxmlformats.org/spreadsheetml/2006/main" count="101" uniqueCount="85">
  <si>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</si>
  <si>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</si>
  <si>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</si>
  <si>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</si>
  <si>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</si>
  <si>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</si>
  <si>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</si>
  <si>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</si>
  <si>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</si>
  <si>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</si>
  <si>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</si>
  <si>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</si>
  <si>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</si>
  <si>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</si>
  <si>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</si>
  <si>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</si>
  <si>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</si>
  <si>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</si>
  <si>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</si>
  <si>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</si>
  <si>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</si>
  <si>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</si>
  <si>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</si>
  <si>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</si>
  <si>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</si>
  <si>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</si>
  <si>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</si>
  <si>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</si>
  <si>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</si>
  <si>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</si>
  <si>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</si>
  <si>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</si>
  <si>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</si>
  <si>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</si>
  <si>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</si>
  <si>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</si>
  <si>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</si>
  <si>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</si>
  <si>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</si>
  <si>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</si>
  <si>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</si>
  <si>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</si>
  <si>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</si>
  <si>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</si>
  <si>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</si>
  <si>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</si>
  <si>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</si>
  <si>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</si>
  <si>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</si>
  <si>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</si>
  <si>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</si>
  <si>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</si>
  <si>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</si>
  <si>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</si>
  <si>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Emmanuel MARBOUTIN</t>
  </si>
  <si>
    <t>WISTRA France SAS</t>
  </si>
  <si>
    <t>Route de Cussac - Lieu-dit Curebouteille</t>
  </si>
  <si>
    <t>F - 87150 ORADOUR SUR VAYRES</t>
  </si>
  <si>
    <t>Tél. : +33 5 55 48 25 40</t>
  </si>
  <si>
    <t>Fax : +33 5 55 48 25 26</t>
  </si>
  <si>
    <t>emmanuel.marboutin@wistra.com</t>
  </si>
  <si>
    <t>A2013RH092</t>
  </si>
  <si>
    <t>Sonde thermique massique SS20.500</t>
  </si>
  <si>
    <t>Gamme de mesure: 0-20Nm/s</t>
  </si>
  <si>
    <t>Sans revêtement de protection</t>
  </si>
  <si>
    <t>Sans approbation ATEX</t>
  </si>
  <si>
    <t>Alimentation : 24Vdc</t>
  </si>
  <si>
    <t>Gamme de mesure : -40°c à 85°C</t>
  </si>
  <si>
    <t>Sorties analogiques : 4-20mA/0-10V</t>
  </si>
  <si>
    <t>517 206</t>
  </si>
  <si>
    <t>Raccord de passage Gaz 1/2'' laiton</t>
  </si>
  <si>
    <t>Longueur : 350mm</t>
  </si>
  <si>
    <t>Application:</t>
  </si>
  <si>
    <t>Pression: 1093mbar</t>
  </si>
  <si>
    <t>Temp: 30°C</t>
  </si>
  <si>
    <t>Vitesse calculée : 20m/s</t>
  </si>
  <si>
    <t>Air dans DN300</t>
  </si>
  <si>
    <t>Débit : 4400Nm3/h</t>
  </si>
  <si>
    <t>Livré ORADOUR SUR VAYRES</t>
  </si>
  <si>
    <t>REV1</t>
  </si>
  <si>
    <t>521 501-34111</t>
  </si>
  <si>
    <t>2</t>
  </si>
  <si>
    <t>523 565</t>
  </si>
  <si>
    <t>Connecteur et câble 5 mètres</t>
  </si>
  <si>
    <t>Précision : +-3%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</si>
</sst>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manuel.marboutin@wistr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topLeftCell="A10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3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F8" s="21"/>
      <c r="G8" s="21"/>
      <c r="H8" s="30" t="s">
        <v>1</v>
      </c>
      <c r="I8" s="17"/>
      <c r="J8" s="74">
        <v>41324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7">
        <v>1</v>
      </c>
      <c r="C23" s="11"/>
      <c r="D23" s="96" t="s">
        <v>80</v>
      </c>
      <c r="E23" s="96" t="s">
        <v>62</v>
      </c>
      <c r="F23" s="96"/>
      <c r="G23" s="97">
        <v>1</v>
      </c>
      <c r="H23" s="48">
        <f>640+26</f>
        <v>666</v>
      </c>
      <c r="I23" s="47"/>
      <c r="J23" s="47">
        <f>G23*H23</f>
        <v>666</v>
      </c>
      <c r="K23" s="76" t="s">
        <v>81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84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66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9" t="s">
        <v>69</v>
      </c>
      <c r="E33" s="96" t="s">
        <v>70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81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9" t="s">
        <v>82</v>
      </c>
      <c r="E35" s="96" t="s">
        <v>83</v>
      </c>
      <c r="F35" s="96"/>
      <c r="G35" s="97">
        <v>1</v>
      </c>
      <c r="H35" s="48">
        <v>38</v>
      </c>
      <c r="I35" s="47"/>
      <c r="J35" s="47">
        <f>G35*H35</f>
        <v>38</v>
      </c>
      <c r="K35" s="76" t="s">
        <v>81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1"/>
      <c r="C37" s="11"/>
      <c r="D37" s="100" t="s">
        <v>72</v>
      </c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1"/>
      <c r="C38" s="11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96"/>
      <c r="E39" s="96" t="s">
        <v>73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96"/>
      <c r="E40" s="96" t="s">
        <v>74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96"/>
      <c r="E41" s="96" t="s">
        <v>75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735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31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35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32</v>
      </c>
      <c r="H46" s="70" t="s">
        <v>3</v>
      </c>
      <c r="I46" s="71"/>
      <c r="J46" s="71">
        <v>25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33</v>
      </c>
      <c r="H47" s="48" t="s">
        <v>3</v>
      </c>
      <c r="I47" s="47"/>
      <c r="J47" s="47">
        <f>SUM(J43:J46)</f>
        <v>760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34</v>
      </c>
      <c r="H48" s="63" t="s">
        <v>3</v>
      </c>
      <c r="I48" s="64"/>
      <c r="J48" s="64">
        <f>0.196*J47</f>
        <v>148.96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908.96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51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36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37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38</v>
      </c>
      <c r="E57" s="18" t="s">
        <v>78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45</v>
      </c>
      <c r="E58" s="87" t="s">
        <v>49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46</v>
      </c>
      <c r="E59" s="17" t="s">
        <v>39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41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48</v>
      </c>
      <c r="E62" s="11" t="s">
        <v>42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14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emmanuel.marboutin@ceric-wistra.com" display="mailto:emmanuel.marboutin@wistra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2013-02-19T08:17:12Z</cp:lastPrinted>
  <dcterms:created xsi:type="dcterms:W3CDTF">2000-06-29T05:08:18Z</dcterms:created>
  <dcterms:modified xsi:type="dcterms:W3CDTF">2013-02-19T08:17:30Z</dcterms:modified>
</cp:coreProperties>
</file>