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43" i="1" l="1"/>
  <c r="J41" i="1"/>
  <c r="J35" i="1"/>
  <c r="H37" i="1"/>
  <c r="J37" i="1" s="1"/>
  <c r="H23" i="1"/>
  <c r="N23" i="1" l="1"/>
  <c r="P23" i="1" s="1"/>
  <c r="J23" i="1" l="1"/>
  <c r="J48" i="1" l="1"/>
  <c r="J52" i="1" s="1"/>
  <c r="J53" i="1" s="1"/>
  <c r="J54" i="1" s="1"/>
</calcChain>
</file>

<file path=xl/sharedStrings.xml><?xml version="1.0" encoding="utf-8"?>
<sst xmlns="http://schemas.openxmlformats.org/spreadsheetml/2006/main" count="109" uniqueCount="91">
  <si>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</si>
  <si>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</si>
  <si>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</si>
  <si>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</si>
  <si>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</si>
  <si>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</si>
  <si>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</si>
  <si>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</si>
  <si>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</si>
  <si>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</si>
  <si>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</si>
  <si>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</si>
  <si>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</si>
  <si>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</si>
  <si>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</si>
  <si>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</si>
  <si>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</si>
  <si>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</si>
  <si>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</si>
  <si>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</si>
  <si>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</si>
  <si>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</si>
  <si>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</si>
  <si>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</si>
  <si>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</si>
  <si>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</si>
  <si>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</si>
  <si>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</si>
  <si>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</si>
  <si>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</si>
  <si>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</si>
  <si>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</si>
  <si>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</si>
  <si>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</si>
  <si>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</si>
  <si>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</si>
  <si>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</si>
  <si>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</si>
  <si>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</si>
  <si>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</si>
  <si>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</si>
  <si>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</si>
  <si>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</si>
  <si>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</si>
  <si>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</si>
  <si>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</si>
  <si>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</si>
  <si>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</si>
  <si>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</si>
  <si>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</si>
  <si>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</si>
  <si>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</si>
  <si>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</si>
  <si>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</si>
  <si>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</si>
  <si>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A2013RH091</t>
  </si>
  <si>
    <t>Anadiag</t>
  </si>
  <si>
    <t>Mme barre</t>
  </si>
  <si>
    <t>valerie.barre@anadiag.fr</t>
  </si>
  <si>
    <t>16 Rue Ampère</t>
  </si>
  <si>
    <t>67500 Haguenau</t>
  </si>
  <si>
    <t>03 88 93 44 99</t>
  </si>
  <si>
    <t>DV 1 302 002 917</t>
  </si>
  <si>
    <t>Etienne 15/02/13</t>
  </si>
  <si>
    <t>manque l'afficheur Spot à 110€ list</t>
  </si>
  <si>
    <t>D1302RH028</t>
  </si>
  <si>
    <t>GSM-A9SA-BN00</t>
  </si>
  <si>
    <t>Débitmètre massique thermique type GSM</t>
  </si>
  <si>
    <t>Gaz: He/Helium</t>
  </si>
  <si>
    <t>Précision: Standard: ±1% de la pleine échelle</t>
  </si>
  <si>
    <t>Température: 20 °C</t>
  </si>
  <si>
    <t>Press. amont: 1 bar abs.</t>
  </si>
  <si>
    <t>Raccordement: G1/4" Raccordement</t>
  </si>
  <si>
    <t>Alimentation: +24 Vdc</t>
  </si>
  <si>
    <t>Mesure: RS485 + 4-20mA</t>
  </si>
  <si>
    <t>Certificat d'étalonnage avec traçabilité METAS</t>
  </si>
  <si>
    <t>Garantie 3ans</t>
  </si>
  <si>
    <t>Gamme de mesure: 0,2-10 Nml/mn</t>
  </si>
  <si>
    <t>Avec afficheur</t>
  </si>
  <si>
    <t>9999</t>
  </si>
  <si>
    <t>courbe supplémentaire Argon</t>
  </si>
  <si>
    <t>GSM-B4SA-BN00</t>
  </si>
  <si>
    <t>dito</t>
  </si>
  <si>
    <t>Gaz: Air</t>
  </si>
  <si>
    <t>Gamme de mesure: 0,4-2 Nl/mn</t>
  </si>
  <si>
    <t>328-2234</t>
  </si>
  <si>
    <t>Alimentation 24Vdc 0,3 amp</t>
  </si>
  <si>
    <t>328-2169</t>
  </si>
  <si>
    <t>Cable USB/RS485</t>
  </si>
  <si>
    <t>pour configuration via PC</t>
  </si>
  <si>
    <t>Livré Haguenau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</si>
</sst>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2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41320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53</v>
      </c>
      <c r="K15" s="21"/>
      <c r="L15" s="17" t="s">
        <v>62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63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64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65</v>
      </c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f>989+110</f>
        <v>1099</v>
      </c>
      <c r="I23" s="47"/>
      <c r="J23" s="47">
        <f>G23*H23</f>
        <v>1099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17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17" t="s">
        <v>77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17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17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17" t="s">
        <v>71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17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17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17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17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17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 t="s">
        <v>78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102" t="s">
        <v>79</v>
      </c>
      <c r="E35" s="96" t="s">
        <v>80</v>
      </c>
      <c r="F35" s="96"/>
      <c r="G35" s="103">
        <v>1</v>
      </c>
      <c r="H35" s="17">
        <v>144</v>
      </c>
      <c r="J35" s="47">
        <f>G35*H35</f>
        <v>144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96" t="s">
        <v>81</v>
      </c>
      <c r="E37" s="96" t="s">
        <v>82</v>
      </c>
      <c r="F37" s="96"/>
      <c r="G37" s="97">
        <v>1</v>
      </c>
      <c r="H37" s="48">
        <f>783+110</f>
        <v>893</v>
      </c>
      <c r="I37" s="47"/>
      <c r="J37" s="47">
        <f>G37*H37</f>
        <v>893</v>
      </c>
      <c r="K37" s="76" t="s">
        <v>19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E38" s="17" t="s">
        <v>83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1"/>
      <c r="C39" s="11"/>
      <c r="D39" s="96"/>
      <c r="E39" s="17" t="s">
        <v>84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3</v>
      </c>
      <c r="C41" s="11"/>
      <c r="D41" s="96" t="s">
        <v>85</v>
      </c>
      <c r="E41" s="96" t="s">
        <v>86</v>
      </c>
      <c r="F41" s="96"/>
      <c r="G41" s="97">
        <v>2</v>
      </c>
      <c r="H41" s="48">
        <v>45</v>
      </c>
      <c r="I41" s="47"/>
      <c r="J41" s="47">
        <f>G41*H41</f>
        <v>90</v>
      </c>
      <c r="K41" s="76" t="s">
        <v>19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4</v>
      </c>
      <c r="C43" s="11"/>
      <c r="D43" s="96" t="s">
        <v>87</v>
      </c>
      <c r="E43" s="96" t="s">
        <v>88</v>
      </c>
      <c r="F43" s="96"/>
      <c r="G43" s="97">
        <v>1</v>
      </c>
      <c r="H43" s="48">
        <v>103</v>
      </c>
      <c r="I43" s="47"/>
      <c r="J43" s="47">
        <f>G43*H43</f>
        <v>103</v>
      </c>
      <c r="K43" s="76" t="s">
        <v>19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89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2329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32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36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33</v>
      </c>
      <c r="H51" s="70" t="s">
        <v>3</v>
      </c>
      <c r="I51" s="71"/>
      <c r="J51" s="71">
        <v>30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34</v>
      </c>
      <c r="H52" s="48" t="s">
        <v>3</v>
      </c>
      <c r="I52" s="47"/>
      <c r="J52" s="47">
        <f>SUM(J48:J51)</f>
        <v>2359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35</v>
      </c>
      <c r="H53" s="63" t="s">
        <v>3</v>
      </c>
      <c r="I53" s="64"/>
      <c r="J53" s="64">
        <f>0.196*J52</f>
        <v>462.36400000000003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2821.364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52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38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39</v>
      </c>
      <c r="E62" s="18" t="s">
        <v>90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46</v>
      </c>
      <c r="E63" s="87" t="s">
        <v>50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40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51</v>
      </c>
      <c r="E65" s="22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49</v>
      </c>
      <c r="E67" s="11" t="s">
        <v>43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14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45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2013-02-15T14:05:19Z</dcterms:modified>
</cp:coreProperties>
</file>