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P35" i="1" l="1"/>
  <c r="N35" i="1"/>
  <c r="J33" i="1" l="1"/>
  <c r="J23" i="1"/>
  <c r="J35" i="1"/>
  <c r="J44" i="1" l="1"/>
  <c r="J48" i="1" s="1"/>
  <c r="J49" i="1"/>
  <c r="J50" i="1" s="1"/>
</calcChain>
</file>

<file path=xl/sharedStrings.xml><?xml version="1.0" encoding="utf-8"?>
<sst xmlns="http://schemas.openxmlformats.org/spreadsheetml/2006/main" count="97" uniqueCount="82">
  <si>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</si>
  <si>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</si>
  <si>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</si>
  <si>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</si>
  <si>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</si>
  <si>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</si>
  <si>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</si>
  <si>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</si>
  <si>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</si>
  <si>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</si>
  <si>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</si>
  <si>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</si>
  <si>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</si>
  <si>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</si>
  <si>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</si>
  <si>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</si>
  <si>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</si>
  <si>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</si>
  <si>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</si>
  <si>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</si>
  <si>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</si>
  <si>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</si>
  <si>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</si>
  <si>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</si>
  <si>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</si>
  <si>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</si>
  <si>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</si>
  <si>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</si>
  <si>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</si>
  <si>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</si>
  <si>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</si>
  <si>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</si>
  <si>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</si>
  <si>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</si>
  <si>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</si>
  <si>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</si>
  <si>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</si>
  <si>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</si>
  <si>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</si>
  <si>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</si>
  <si>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</si>
  <si>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</si>
  <si>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</si>
  <si>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</si>
  <si>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</si>
  <si>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</si>
  <si>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</si>
  <si>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</si>
  <si>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</si>
  <si>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</si>
  <si>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</si>
  <si>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</si>
  <si>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</si>
  <si>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</si>
  <si>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VEOLIA Eau - Compagnie Générale des Eaux</t>
  </si>
  <si>
    <t>Station d'épuration</t>
  </si>
  <si>
    <t>Chemin de Fourneaux</t>
  </si>
  <si>
    <t>45380 LA CHAPELLE SAINT MESMIN</t>
  </si>
  <si>
    <t>tél: 02 38 43 13 82</t>
  </si>
  <si>
    <t>fax: 02 38 75 09 85</t>
  </si>
  <si>
    <t>Capteur SS20.650</t>
  </si>
  <si>
    <t>Longueur: 400mm</t>
  </si>
  <si>
    <t>Gamme temp: 0 à 200°C</t>
  </si>
  <si>
    <t>Sortie: 4-20mA pour la vitesse</t>
  </si>
  <si>
    <t>Sortie 4-20mA pour la température</t>
  </si>
  <si>
    <t>2 relais d'alarme</t>
  </si>
  <si>
    <t>alimentation capteur intégrée</t>
  </si>
  <si>
    <t>Boitier : IP65</t>
  </si>
  <si>
    <t>Afficheur Led 2 entrées et totalisation</t>
  </si>
  <si>
    <t>pour affichage Temp et Débit</t>
  </si>
  <si>
    <t>524 500-21411201</t>
  </si>
  <si>
    <t>Gamme de mesure: 0-40m/s</t>
  </si>
  <si>
    <t>Avec Raccord de passage G1/2</t>
  </si>
  <si>
    <t>1 sortie auxiliaire: 4-20mA</t>
  </si>
  <si>
    <t>Pression: jusqu'à 16 bars</t>
  </si>
  <si>
    <t>Precision standard: +-3%</t>
  </si>
  <si>
    <t>Câble 10 mètres et connecteur 8 pins</t>
  </si>
  <si>
    <t>Mr Ludovic BRUMAIRE</t>
  </si>
  <si>
    <t>A2013RH090</t>
  </si>
  <si>
    <t>+33 9 70 61 16 19</t>
  </si>
  <si>
    <t>3</t>
  </si>
  <si>
    <t>Livré LA CHAPELLE SAINT MESMIN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</si>
</sst>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99" formatCode="dd\.mm\.yy"/>
    <numFmt numFmtId="200" formatCode="####\ \ \ \ "/>
    <numFmt numFmtId="201" formatCode="0_);[Red]\(0\)"/>
    <numFmt numFmtId="206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3" fillId="0" borderId="0" xfId="1" applyFont="1" applyAlignment="1" applyProtection="1"/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N38" sqref="N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/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52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47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51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89" t="s">
        <v>54</v>
      </c>
      <c r="E8" s="8"/>
      <c r="F8" s="21"/>
      <c r="G8" s="21"/>
      <c r="H8" s="30" t="s">
        <v>1</v>
      </c>
      <c r="I8" s="17"/>
      <c r="J8" s="74">
        <v>41320</v>
      </c>
      <c r="K8" s="21"/>
      <c r="M8" s="89"/>
    </row>
    <row r="9" spans="1:250" ht="15.75" customHeight="1">
      <c r="A9" s="17"/>
      <c r="B9" s="21"/>
      <c r="C9" s="21"/>
      <c r="D9" s="89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89" t="s">
        <v>57</v>
      </c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89" t="s">
        <v>77</v>
      </c>
      <c r="E12" s="8"/>
      <c r="F12" s="21"/>
      <c r="G12" s="17"/>
      <c r="H12" s="20" t="s">
        <v>17</v>
      </c>
      <c r="I12" s="20"/>
      <c r="J12" s="31" t="s">
        <v>78</v>
      </c>
      <c r="K12" s="21"/>
      <c r="M12" s="89"/>
    </row>
    <row r="13" spans="1:250" ht="15.75" customHeight="1">
      <c r="A13" s="17"/>
      <c r="B13" s="78" t="s">
        <v>28</v>
      </c>
      <c r="C13" s="21"/>
      <c r="D13" s="89" t="s">
        <v>58</v>
      </c>
      <c r="E13" s="8"/>
      <c r="F13" s="21"/>
      <c r="G13" s="17"/>
      <c r="H13" s="20" t="s">
        <v>6</v>
      </c>
      <c r="I13" s="21"/>
      <c r="J13" s="21" t="s">
        <v>44</v>
      </c>
      <c r="K13" s="21"/>
      <c r="M13" s="90"/>
    </row>
    <row r="14" spans="1:250" ht="15.75" customHeight="1">
      <c r="A14" s="17"/>
      <c r="B14" s="78" t="s">
        <v>27</v>
      </c>
      <c r="C14" s="21"/>
      <c r="D14" s="89" t="s">
        <v>59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89"/>
      <c r="E15" s="8"/>
      <c r="F15" s="21"/>
      <c r="G15" s="17"/>
      <c r="H15" s="20" t="s">
        <v>27</v>
      </c>
      <c r="J15" s="83" t="s">
        <v>79</v>
      </c>
      <c r="K15" s="21"/>
      <c r="M15" s="89"/>
    </row>
    <row r="16" spans="1:250" ht="15.75" customHeight="1">
      <c r="A16" s="17"/>
      <c r="B16" s="80" t="s">
        <v>41</v>
      </c>
      <c r="C16" s="17"/>
      <c r="D16" s="95"/>
      <c r="E16" s="8"/>
      <c r="F16" s="21"/>
      <c r="G16" s="17"/>
      <c r="H16" s="20" t="s">
        <v>39</v>
      </c>
      <c r="J16" s="93" t="s">
        <v>46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8"/>
      <c r="C22" s="11"/>
      <c r="D22" s="96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70</v>
      </c>
      <c r="E23" s="17" t="s">
        <v>60</v>
      </c>
      <c r="G23" s="100">
        <v>1</v>
      </c>
      <c r="H23" s="48">
        <v>1236</v>
      </c>
      <c r="I23" s="47"/>
      <c r="J23" s="47">
        <f>G23*H23</f>
        <v>1236</v>
      </c>
      <c r="K23" s="76" t="s">
        <v>80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61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71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62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63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64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72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74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75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>
        <v>524942</v>
      </c>
      <c r="E33" s="17" t="s">
        <v>76</v>
      </c>
      <c r="G33" s="100">
        <v>1</v>
      </c>
      <c r="H33" s="48">
        <v>99</v>
      </c>
      <c r="I33" s="47"/>
      <c r="J33" s="47">
        <f>G33*H33</f>
        <v>99</v>
      </c>
      <c r="K33" s="76" t="s">
        <v>80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3</v>
      </c>
      <c r="C35" s="11"/>
      <c r="D35" s="96">
        <v>527330</v>
      </c>
      <c r="E35" s="17" t="s">
        <v>68</v>
      </c>
      <c r="G35" s="100">
        <v>1</v>
      </c>
      <c r="H35" s="48">
        <v>446</v>
      </c>
      <c r="I35" s="47"/>
      <c r="J35" s="47">
        <f>G35*H35</f>
        <v>446</v>
      </c>
      <c r="K35" s="76" t="s">
        <v>80</v>
      </c>
      <c r="L35" s="17">
        <v>430</v>
      </c>
      <c r="M35" s="84">
        <v>0.15</v>
      </c>
      <c r="N35" s="17">
        <f>L35*(1-M35)</f>
        <v>365.5</v>
      </c>
      <c r="O35" s="84">
        <v>0.18</v>
      </c>
      <c r="P35" s="17">
        <f>N35/(1-O35)</f>
        <v>445.73170731707313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17" t="s">
        <v>69</v>
      </c>
      <c r="H36" s="48"/>
      <c r="I36" s="47"/>
      <c r="J36" s="47"/>
      <c r="K36" s="76"/>
      <c r="M36" s="84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17" t="s">
        <v>65</v>
      </c>
      <c r="H37" s="48"/>
      <c r="I37" s="47"/>
      <c r="J37" s="47"/>
      <c r="K37" s="76"/>
      <c r="M37" s="8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17" t="s">
        <v>66</v>
      </c>
      <c r="H38" s="48"/>
      <c r="I38" s="47"/>
      <c r="J38" s="47"/>
      <c r="K38" s="76"/>
      <c r="M38" s="8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17" t="s">
        <v>73</v>
      </c>
      <c r="H39" s="48"/>
      <c r="I39" s="47"/>
      <c r="J39" s="47"/>
      <c r="K39" s="76"/>
      <c r="M39" s="84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17" t="s">
        <v>67</v>
      </c>
      <c r="H40" s="48"/>
      <c r="I40" s="47"/>
      <c r="J40" s="47"/>
      <c r="K40" s="76"/>
      <c r="M40" s="84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H41" s="48"/>
      <c r="I41" s="47"/>
      <c r="J41" s="47"/>
      <c r="K41" s="76"/>
      <c r="M41" s="84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 thickBot="1">
      <c r="B42" s="58"/>
      <c r="C42" s="59"/>
      <c r="D42" s="60"/>
      <c r="E42" s="61"/>
      <c r="F42" s="62"/>
      <c r="G42" s="62"/>
      <c r="H42" s="63"/>
      <c r="I42" s="64"/>
      <c r="J42" s="64"/>
      <c r="K42" s="7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24</v>
      </c>
      <c r="H44" s="48" t="s">
        <v>4</v>
      </c>
      <c r="I44" s="47"/>
      <c r="J44" s="47">
        <f>SUM(J22:J43)</f>
        <v>1781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19</v>
      </c>
      <c r="H45" s="49" t="s">
        <v>4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2</v>
      </c>
      <c r="H46" s="51" t="s">
        <v>4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20</v>
      </c>
      <c r="H47" s="70" t="s">
        <v>4</v>
      </c>
      <c r="I47" s="71"/>
      <c r="J47" s="71">
        <v>25</v>
      </c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29</v>
      </c>
      <c r="H48" s="48" t="s">
        <v>4</v>
      </c>
      <c r="I48" s="47"/>
      <c r="J48" s="47">
        <f>SUM(J44:J47)</f>
        <v>1806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53</v>
      </c>
      <c r="H49" s="63" t="s">
        <v>4</v>
      </c>
      <c r="I49" s="64"/>
      <c r="J49" s="64">
        <f>0.196*J48</f>
        <v>353.976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24</v>
      </c>
      <c r="H50" s="48" t="s">
        <v>4</v>
      </c>
      <c r="I50" s="47"/>
      <c r="J50" s="48">
        <f>SUM(J48:J49)</f>
        <v>2159.9760000000001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37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7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30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31</v>
      </c>
      <c r="E57" s="18" t="s">
        <v>81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32</v>
      </c>
      <c r="E58" s="87" t="s">
        <v>50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33</v>
      </c>
      <c r="E59" s="17" t="s">
        <v>5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34</v>
      </c>
      <c r="E60" s="22" t="s">
        <v>21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35</v>
      </c>
      <c r="E61" s="17" t="s">
        <v>42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36</v>
      </c>
      <c r="E62" s="11" t="s">
        <v>22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38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45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49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2013-02-15T08:38:17Z</cp:lastPrinted>
  <dcterms:created xsi:type="dcterms:W3CDTF">2000-06-29T05:08:18Z</dcterms:created>
  <dcterms:modified xsi:type="dcterms:W3CDTF">2013-02-15T08:39:58Z</dcterms:modified>
</cp:coreProperties>
</file>