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<sst xmlns="http://schemas.openxmlformats.org/spreadsheetml/2006/main" count="91" uniqueCount="77">
  <si>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</si>
  <si>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</si>
  <si>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</si>
  <si>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</si>
  <si>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</si>
  <si>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</si>
  <si>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</si>
  <si>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</si>
  <si>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</si>
  <si>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</si>
  <si>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</si>
  <si>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</si>
  <si>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</si>
  <si>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</si>
  <si>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</si>
  <si>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</si>
  <si>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</si>
  <si>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</si>
  <si>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</si>
  <si>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</si>
  <si>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</si>
  <si>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</si>
  <si>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</si>
  <si>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</si>
  <si>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</si>
  <si>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</si>
  <si>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</si>
  <si>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</si>
  <si>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</si>
  <si>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</si>
  <si>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</si>
  <si>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</si>
  <si>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</si>
  <si>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</si>
  <si>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</si>
  <si>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</si>
  <si>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</si>
  <si>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</si>
  <si>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</si>
  <si>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</si>
  <si>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</si>
  <si>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</si>
  <si>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</si>
  <si>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</si>
  <si>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</si>
  <si>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</si>
  <si>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</si>
  <si>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</si>
  <si>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</si>
  <si>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</si>
  <si>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</si>
  <si>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</si>
  <si>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</si>
  <si>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ocarle@mydis.fr</t>
  </si>
  <si>
    <t>Mr Olivier Carle</t>
  </si>
  <si>
    <t>04 73 28 03 88</t>
  </si>
  <si>
    <t>Mydis S.A.</t>
  </si>
  <si>
    <t>15, bd Pochet Lagaye</t>
  </si>
  <si>
    <t>63000 Clermont-Ferrand</t>
  </si>
  <si>
    <t>France</t>
  </si>
  <si>
    <t>04 73 28 00 65</t>
  </si>
  <si>
    <t>Sortie: 4-20mA et impulsion ou etat</t>
  </si>
  <si>
    <t>Fonction : Totalisation</t>
  </si>
  <si>
    <t>Livré Clermont-Ferrand</t>
  </si>
  <si>
    <t>* le délai peut varier en fonction du plan de charge de l'usine et de la disponibilité du stock</t>
  </si>
  <si>
    <t>A2013RH076</t>
  </si>
  <si>
    <t>MAG5714-1FA10-1BB1</t>
  </si>
  <si>
    <t>Débitmètre électromagnétique Magflux</t>
  </si>
  <si>
    <t>Application : eau , 50°C pression: 30 bars max</t>
  </si>
  <si>
    <t>Revêtement : Caoutchouc dur</t>
  </si>
  <si>
    <t>Electrodes : Inox 1.4571</t>
  </si>
  <si>
    <t>Connexion : Brides DN50 PN40 acier</t>
  </si>
  <si>
    <t>Alimentation: 220Vac</t>
  </si>
  <si>
    <t>Avec afficheur local</t>
  </si>
  <si>
    <t xml:space="preserve">3 </t>
  </si>
  <si>
    <t>Version compacte</t>
  </si>
  <si>
    <t>Gamme de mesure : 0- 20m3/h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</si>
</sst>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41316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55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53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1132</v>
      </c>
      <c r="I23" s="47"/>
      <c r="J23" s="47">
        <f>G23*H23</f>
        <v>1132</v>
      </c>
      <c r="K23" s="76" t="s">
        <v>74</v>
      </c>
      <c r="L23" s="17">
        <f>775+705+99</f>
        <v>1579</v>
      </c>
      <c r="M23" s="84">
        <v>0.56999999999999995</v>
      </c>
      <c r="N23" s="17">
        <f>L23*(1-M23)</f>
        <v>678.97</v>
      </c>
      <c r="O23" s="98">
        <v>0.4</v>
      </c>
      <c r="P23" s="95">
        <f>N23/(1-O23)</f>
        <v>1131.6166666666668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75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1132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31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35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32</v>
      </c>
      <c r="H41" s="70" t="s">
        <v>3</v>
      </c>
      <c r="I41" s="71"/>
      <c r="J41" s="71">
        <v>45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33</v>
      </c>
      <c r="H42" s="48" t="s">
        <v>3</v>
      </c>
      <c r="I42" s="47"/>
      <c r="J42" s="47">
        <f>SUM(J38:J41)</f>
        <v>1177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34</v>
      </c>
      <c r="H43" s="63" t="s">
        <v>3</v>
      </c>
      <c r="I43" s="64"/>
      <c r="J43" s="64">
        <f>0.196*J42</f>
        <v>230.69200000000001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1407.692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50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36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37</v>
      </c>
      <c r="E52" s="18" t="s">
        <v>63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44</v>
      </c>
      <c r="E53" s="87" t="s">
        <v>48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45</v>
      </c>
      <c r="E54" s="17" t="s">
        <v>38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22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40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47</v>
      </c>
      <c r="E57" s="11" t="s">
        <v>41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42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43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2013-02-11T13:52:26Z</dcterms:modified>
</cp:coreProperties>
</file>