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J32" i="1" l="1"/>
  <c r="N23" i="1" l="1"/>
  <c r="P23" i="1" s="1"/>
  <c r="J23" i="1" l="1"/>
  <c r="J39" i="1" s="1"/>
  <c r="J43" i="1" s="1"/>
  <c r="J44" i="1" l="1"/>
  <c r="J45" i="1" s="1"/>
</calcChain>
</file>

<file path=xl/sharedStrings.xml><?xml version="1.0" encoding="utf-8"?>
<sst xmlns="http://schemas.openxmlformats.org/spreadsheetml/2006/main" count="91" uniqueCount="76">
  <si>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</si>
  <si>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</si>
  <si>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</si>
  <si>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</si>
  <si>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</si>
  <si>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</si>
  <si>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</si>
  <si>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</si>
  <si>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</si>
  <si>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</si>
  <si>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</si>
  <si>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</si>
  <si>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</si>
  <si>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</si>
  <si>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</si>
  <si>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</si>
  <si>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</si>
  <si>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</si>
  <si>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</si>
  <si>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</si>
  <si>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</si>
  <si>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</si>
  <si>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</si>
  <si>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</si>
  <si>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</si>
  <si>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</si>
  <si>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</si>
  <si>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</si>
  <si>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</si>
  <si>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</si>
  <si>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</si>
  <si>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</si>
  <si>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</si>
  <si>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</si>
  <si>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</si>
  <si>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</si>
  <si>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</si>
  <si>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</si>
  <si>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</si>
  <si>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</si>
  <si>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</si>
  <si>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</si>
  <si>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</si>
  <si>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</si>
  <si>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</si>
  <si>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</si>
  <si>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</si>
  <si>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</si>
  <si>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</si>
  <si>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</si>
  <si>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</si>
  <si>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</si>
  <si>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</si>
  <si>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</si>
  <si>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A2013RH068</t>
  </si>
  <si>
    <t>LGM Ingénierie</t>
  </si>
  <si>
    <t>Standard : +33 (0)5.61.16.92.82</t>
  </si>
  <si>
    <t>Fax : +33 (0)5.61.16.92.83</t>
  </si>
  <si>
    <t>5 Avenue de l’Escadrille Normandie-Niemen</t>
  </si>
  <si>
    <t>31700 Blagnac FRANCE</t>
  </si>
  <si>
    <t>Mr Benoit Renon</t>
  </si>
  <si>
    <t>www.lgmgroup.fr/fr-fr/lgmi.aspx</t>
  </si>
  <si>
    <t>RENON Benoît &lt;Benoit.RENON@lgm.fr&gt;</t>
  </si>
  <si>
    <t>506 690-1-33121</t>
  </si>
  <si>
    <t>Sonde thermique massique SS20.260</t>
  </si>
  <si>
    <t>Longueur de sonde : 200mm</t>
  </si>
  <si>
    <t>Gamme de mesure : 0-20m/s</t>
  </si>
  <si>
    <t>Alimenation: 24Vdc</t>
  </si>
  <si>
    <t>Avec câble 2 mètres</t>
  </si>
  <si>
    <t>2</t>
  </si>
  <si>
    <t>517 206</t>
  </si>
  <si>
    <t>Raccord de passage Gaz 1/2'' laiton</t>
  </si>
  <si>
    <t>Application: Air, pression atmos; temp max : 100°C</t>
  </si>
  <si>
    <t>Sortie : 4-20mA/0-10Vdc</t>
  </si>
  <si>
    <t>Livré Blagnac</t>
  </si>
  <si>
    <t>Température de fonctionnement : -20 à 120°C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</si>
</sst>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2"/>
  <sheetViews>
    <sheetView tabSelected="1" zoomScaleNormal="100" workbookViewId="0">
      <selection activeCell="E27" sqref="E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41311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57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61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1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4</v>
      </c>
      <c r="H23" s="48">
        <v>398</v>
      </c>
      <c r="I23" s="47"/>
      <c r="J23" s="47">
        <f>G23*H23</f>
        <v>1592</v>
      </c>
      <c r="K23" s="76" t="s">
        <v>69</v>
      </c>
      <c r="L23" s="17">
        <v>375</v>
      </c>
      <c r="M23" s="84">
        <v>0.3</v>
      </c>
      <c r="N23" s="17">
        <f>L23*(1-M23)</f>
        <v>262.5</v>
      </c>
      <c r="O23" s="98">
        <v>0.34</v>
      </c>
      <c r="P23" s="95">
        <f>N23/(1-O23)</f>
        <v>397.72727272727275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1"/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1"/>
      <c r="C25" s="11"/>
      <c r="D25" s="96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1"/>
      <c r="C26" s="11"/>
      <c r="D26" s="96"/>
      <c r="E26" s="96" t="s">
        <v>75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1"/>
      <c r="C27" s="11"/>
      <c r="D27" s="96"/>
      <c r="E27" s="96" t="s">
        <v>73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1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1"/>
      <c r="C29" s="11"/>
      <c r="D29" s="96"/>
      <c r="E29" s="96" t="s">
        <v>68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1"/>
      <c r="C30" s="11"/>
      <c r="D30" s="96"/>
      <c r="E30" s="96" t="s">
        <v>72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1"/>
      <c r="C31" s="11"/>
      <c r="D31" s="96"/>
      <c r="F31" s="96"/>
      <c r="G31" s="97"/>
      <c r="H31" s="48"/>
      <c r="I31" s="47"/>
      <c r="J31" s="47"/>
      <c r="K31" s="76"/>
      <c r="M31" s="84"/>
      <c r="O31" s="98"/>
      <c r="P31" s="95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102" t="s">
        <v>70</v>
      </c>
      <c r="E32" s="96" t="s">
        <v>71</v>
      </c>
      <c r="F32" s="96"/>
      <c r="G32" s="97">
        <v>4</v>
      </c>
      <c r="H32" s="48">
        <v>31</v>
      </c>
      <c r="I32" s="47"/>
      <c r="J32" s="47">
        <f>G32*H32</f>
        <v>124</v>
      </c>
      <c r="K32" s="76" t="s">
        <v>69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1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1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1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1"/>
      <c r="C36" s="11"/>
      <c r="D36" s="96"/>
      <c r="E36" s="96"/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1"/>
      <c r="C37" s="11"/>
      <c r="D37" s="96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ht="15.75" customHeight="1" thickBot="1">
      <c r="A38" s="17"/>
      <c r="B38" s="58"/>
      <c r="C38" s="59"/>
      <c r="D38" s="60"/>
      <c r="E38" s="61"/>
      <c r="F38" s="62"/>
      <c r="G38" s="62"/>
      <c r="H38" s="63"/>
      <c r="I38" s="64"/>
      <c r="J38" s="64"/>
      <c r="K38" s="77"/>
    </row>
    <row r="39" spans="1:250" ht="15.75" customHeight="1">
      <c r="A39" s="17"/>
      <c r="B39" s="11"/>
      <c r="C39" s="11"/>
      <c r="D39" s="12"/>
      <c r="E39" s="21"/>
      <c r="F39" s="11"/>
      <c r="G39" s="30" t="s">
        <v>4</v>
      </c>
      <c r="H39" s="48" t="s">
        <v>3</v>
      </c>
      <c r="I39" s="47"/>
      <c r="J39" s="47">
        <f>SUM(J22:J38)</f>
        <v>1716</v>
      </c>
      <c r="K39" s="57"/>
    </row>
    <row r="40" spans="1:250" ht="15.75" customHeight="1">
      <c r="A40" s="17"/>
      <c r="B40" s="11"/>
      <c r="C40" s="11"/>
      <c r="D40" s="12"/>
      <c r="E40" s="41"/>
      <c r="F40" s="39"/>
      <c r="G40" s="40" t="s">
        <v>31</v>
      </c>
      <c r="H40" s="49" t="s">
        <v>3</v>
      </c>
      <c r="I40" s="50"/>
      <c r="J40" s="50">
        <v>0</v>
      </c>
      <c r="K40" s="55"/>
    </row>
    <row r="41" spans="1:250" ht="15.75" customHeight="1">
      <c r="A41" s="17"/>
      <c r="B41" s="11"/>
      <c r="C41" s="11"/>
      <c r="D41" s="12"/>
      <c r="E41" s="42"/>
      <c r="F41" s="43"/>
      <c r="G41" s="54" t="s">
        <v>35</v>
      </c>
      <c r="H41" s="51" t="s">
        <v>3</v>
      </c>
      <c r="I41" s="52"/>
      <c r="J41" s="52">
        <v>0</v>
      </c>
      <c r="K41" s="56"/>
    </row>
    <row r="42" spans="1:250" ht="15.75" customHeight="1" thickBot="1">
      <c r="A42" s="17"/>
      <c r="B42" s="59"/>
      <c r="C42" s="59"/>
      <c r="D42" s="58"/>
      <c r="E42" s="67"/>
      <c r="F42" s="68"/>
      <c r="G42" s="69" t="s">
        <v>32</v>
      </c>
      <c r="H42" s="70" t="s">
        <v>3</v>
      </c>
      <c r="I42" s="71"/>
      <c r="J42" s="71">
        <v>35</v>
      </c>
      <c r="K42" s="72"/>
    </row>
    <row r="43" spans="1:250" ht="15.75" customHeight="1">
      <c r="A43" s="17"/>
      <c r="B43" s="11"/>
      <c r="C43" s="11"/>
      <c r="D43" s="12"/>
      <c r="E43" s="21"/>
      <c r="F43" s="11"/>
      <c r="G43" s="29" t="s">
        <v>33</v>
      </c>
      <c r="H43" s="48" t="s">
        <v>3</v>
      </c>
      <c r="I43" s="47"/>
      <c r="J43" s="47">
        <f>SUM(J39:J42)</f>
        <v>1751</v>
      </c>
      <c r="K43" s="57"/>
    </row>
    <row r="44" spans="1:250" ht="15.75" customHeight="1" thickBot="1">
      <c r="A44" s="17"/>
      <c r="B44" s="59"/>
      <c r="C44" s="59"/>
      <c r="D44" s="58"/>
      <c r="E44" s="61"/>
      <c r="F44" s="59"/>
      <c r="G44" s="65" t="s">
        <v>34</v>
      </c>
      <c r="H44" s="63" t="s">
        <v>3</v>
      </c>
      <c r="I44" s="64"/>
      <c r="J44" s="64">
        <f>0.196*J43</f>
        <v>343.19600000000003</v>
      </c>
      <c r="K44" s="66"/>
    </row>
    <row r="45" spans="1:250" ht="15.75" customHeight="1">
      <c r="A45" s="17"/>
      <c r="B45" s="11"/>
      <c r="C45" s="11"/>
      <c r="D45" s="12"/>
      <c r="E45" s="17"/>
      <c r="F45" s="11"/>
      <c r="G45" s="53" t="s">
        <v>4</v>
      </c>
      <c r="H45" s="48" t="s">
        <v>3</v>
      </c>
      <c r="I45" s="47"/>
      <c r="J45" s="48">
        <f>SUM(J43:J44)</f>
        <v>2094.1959999999999</v>
      </c>
      <c r="K45" s="57"/>
    </row>
    <row r="46" spans="1:250" ht="15.75" customHeight="1">
      <c r="A46" s="17"/>
      <c r="B46" s="11"/>
      <c r="C46" s="11"/>
      <c r="D46" s="12"/>
      <c r="E46" s="17"/>
      <c r="F46" s="11"/>
      <c r="G46" s="53"/>
      <c r="H46" s="48"/>
      <c r="I46" s="47"/>
      <c r="J46" s="48"/>
      <c r="K46" s="57"/>
    </row>
    <row r="47" spans="1:250" s="17" customFormat="1" ht="15.75" customHeight="1">
      <c r="B47" s="26" t="s">
        <v>51</v>
      </c>
      <c r="C47" s="11"/>
      <c r="D47" s="12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 t="s">
        <v>36</v>
      </c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2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C52" s="11"/>
      <c r="D52" s="73" t="s">
        <v>37</v>
      </c>
      <c r="E52" s="11"/>
      <c r="F52" s="11"/>
      <c r="G52" s="13"/>
      <c r="H52" s="14"/>
      <c r="I52" s="11"/>
      <c r="J52" s="7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38</v>
      </c>
      <c r="E53" s="18" t="s">
        <v>74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45</v>
      </c>
      <c r="E54" s="87" t="s">
        <v>49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46</v>
      </c>
      <c r="E55" s="17" t="s">
        <v>39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50</v>
      </c>
      <c r="E56" s="22" t="s">
        <v>40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47</v>
      </c>
      <c r="E57" s="17" t="s">
        <v>41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53" t="s">
        <v>48</v>
      </c>
      <c r="E58" s="11" t="s">
        <v>42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43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8"/>
      <c r="C63" s="8"/>
      <c r="D63" s="11"/>
      <c r="E63" s="11"/>
      <c r="F63" s="11"/>
      <c r="G63" s="23"/>
      <c r="H63" s="11"/>
      <c r="I63" s="11"/>
      <c r="J63" s="23"/>
      <c r="K63" s="2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14</v>
      </c>
      <c r="C64" s="11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44</v>
      </c>
      <c r="C65" s="8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2013-02-06T08:16:37Z</cp:lastPrinted>
  <dcterms:created xsi:type="dcterms:W3CDTF">2000-06-29T05:08:18Z</dcterms:created>
  <dcterms:modified xsi:type="dcterms:W3CDTF">2013-02-06T08:16:55Z</dcterms:modified>
</cp:coreProperties>
</file>