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41" i="1" l="1"/>
  <c r="J33" i="1" l="1"/>
  <c r="N23" i="1" l="1"/>
  <c r="P23" i="1" s="1"/>
  <c r="J23" i="1" l="1"/>
  <c r="J39" i="1" s="1"/>
  <c r="J44" i="1" s="1"/>
  <c r="J45" i="1" l="1"/>
  <c r="J46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<sst xmlns="http://schemas.openxmlformats.org/spreadsheetml/2006/main" count="93" uniqueCount="78">
  <si>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</si>
  <si>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</si>
  <si>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</si>
  <si>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</si>
  <si>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</si>
  <si>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</si>
  <si>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</si>
  <si>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</si>
  <si>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</si>
  <si>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</si>
  <si>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</si>
  <si>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</si>
  <si>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</si>
  <si>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</si>
  <si>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</si>
  <si>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</si>
  <si>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</si>
  <si>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</si>
  <si>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</si>
  <si>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</si>
  <si>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</si>
  <si>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</si>
  <si>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</si>
  <si>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</si>
  <si>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</si>
  <si>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</si>
  <si>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</si>
  <si>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</si>
  <si>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</si>
  <si>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</si>
  <si>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</si>
  <si>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</si>
  <si>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</si>
  <si>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</si>
  <si>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</si>
  <si>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</si>
  <si>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</si>
  <si>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</si>
  <si>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</si>
  <si>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</si>
  <si>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</si>
  <si>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</si>
  <si>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</si>
  <si>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</si>
  <si>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</si>
  <si>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</si>
  <si>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</si>
  <si>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</si>
  <si>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</si>
  <si>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</si>
  <si>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</si>
  <si>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</si>
  <si>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</si>
  <si>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Mr ONOFRE Philippe</t>
  </si>
  <si>
    <t>Philippe.Onofre@autoliv.com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</si>
  <si>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</si>
  <si>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</si>
  <si>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</si>
  <si>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</si>
  <si>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</si>
  <si>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</si>
  <si>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</si>
  <si>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</si>
  <si>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Sorties : 4-20mA et impulsions</t>
  </si>
  <si>
    <t>Fonction: debit instantanné et totalisation</t>
  </si>
  <si>
    <t>stock</t>
  </si>
  <si>
    <t>Connecteur et câble 5 mètres</t>
  </si>
  <si>
    <t>PA5-4ISX5SK</t>
  </si>
  <si>
    <t>France</t>
  </si>
  <si>
    <t>00 33 298811543</t>
  </si>
  <si>
    <t>Route du Beuzit  </t>
  </si>
  <si>
    <t>29590 Pont-de-Buis-lès-Quimerch</t>
  </si>
  <si>
    <t>Livbag</t>
  </si>
  <si>
    <t>Livré Pont-de-Buis-lès-Quimerch</t>
  </si>
  <si>
    <t>A2013RH065</t>
  </si>
  <si>
    <t>+33 9 70 61 16 19</t>
  </si>
  <si>
    <t>Extra Discount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</si>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</sst>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9" fontId="17" fillId="0" borderId="2" xfId="4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 t="s">
        <v>77</v>
      </c>
      <c r="I2" s="84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30</v>
      </c>
      <c r="C8" s="21"/>
      <c r="D8" s="94" t="s">
        <v>72</v>
      </c>
      <c r="E8" s="8"/>
      <c r="F8" s="21"/>
      <c r="G8" s="21"/>
      <c r="H8" s="30" t="s">
        <v>1</v>
      </c>
      <c r="I8" s="17"/>
      <c r="J8" s="72">
        <v>41310</v>
      </c>
      <c r="K8" s="21"/>
      <c r="M8" s="87"/>
    </row>
    <row r="9" spans="1:250" ht="15.75" customHeight="1">
      <c r="A9" s="17"/>
      <c r="B9" s="21"/>
      <c r="C9" s="21"/>
      <c r="D9" s="94" t="s">
        <v>70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71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68</v>
      </c>
      <c r="E11" s="8"/>
      <c r="F11" s="21"/>
      <c r="G11" s="21"/>
      <c r="H11" s="20" t="s">
        <v>27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53</v>
      </c>
      <c r="E12" s="8"/>
      <c r="F12" s="21"/>
      <c r="G12" s="17"/>
      <c r="H12" s="20" t="s">
        <v>28</v>
      </c>
      <c r="I12" s="20"/>
      <c r="J12" s="31" t="s">
        <v>74</v>
      </c>
      <c r="K12" s="21"/>
      <c r="M12" s="87"/>
    </row>
    <row r="13" spans="1:250" ht="15.75" customHeight="1">
      <c r="A13" s="17"/>
      <c r="B13" s="76" t="s">
        <v>8</v>
      </c>
      <c r="C13" s="21"/>
      <c r="D13" s="97" t="s">
        <v>69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8"/>
    </row>
    <row r="14" spans="1:250" ht="15.75" customHeight="1">
      <c r="A14" s="17"/>
      <c r="B14" s="76" t="s">
        <v>7</v>
      </c>
      <c r="C14" s="21"/>
      <c r="D14" s="94"/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4" t="s">
        <v>54</v>
      </c>
      <c r="E15" s="8"/>
      <c r="F15" s="21"/>
      <c r="G15" s="17"/>
      <c r="H15" s="20" t="s">
        <v>7</v>
      </c>
      <c r="J15" s="81" t="s">
        <v>75</v>
      </c>
      <c r="K15" s="21"/>
      <c r="M15" s="87"/>
    </row>
    <row r="16" spans="1:250" ht="15.75" customHeight="1">
      <c r="A16" s="17"/>
      <c r="B16" s="78" t="s">
        <v>11</v>
      </c>
      <c r="C16" s="17"/>
      <c r="D16" s="94"/>
      <c r="E16" s="8"/>
      <c r="F16" s="21"/>
      <c r="G16" s="17"/>
      <c r="H16" s="20" t="s">
        <v>9</v>
      </c>
      <c r="J16" s="91" t="s">
        <v>15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11</v>
      </c>
      <c r="I17" s="21"/>
      <c r="J17" s="92" t="s">
        <v>17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55</v>
      </c>
      <c r="E23" s="94" t="s">
        <v>56</v>
      </c>
      <c r="F23" s="94"/>
      <c r="G23" s="95">
        <v>3</v>
      </c>
      <c r="H23" s="48">
        <v>550</v>
      </c>
      <c r="I23" s="47"/>
      <c r="J23" s="47">
        <f>G23*H23</f>
        <v>1650</v>
      </c>
      <c r="K23" s="100" t="s">
        <v>65</v>
      </c>
      <c r="L23" s="17">
        <v>550</v>
      </c>
      <c r="M23" s="82">
        <v>0.4</v>
      </c>
      <c r="N23" s="17">
        <f>L23*(1-M23)</f>
        <v>330</v>
      </c>
      <c r="O23" s="96">
        <v>0.4</v>
      </c>
      <c r="P23" s="93">
        <f>N23/(1-O23)</f>
        <v>550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4" t="s">
        <v>57</v>
      </c>
      <c r="F24" s="94"/>
      <c r="G24" s="95"/>
      <c r="H24" s="48"/>
      <c r="I24" s="47"/>
      <c r="J24" s="4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4" t="s">
        <v>58</v>
      </c>
      <c r="F25" s="94"/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4" t="s">
        <v>59</v>
      </c>
      <c r="F26" s="94"/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4" t="s">
        <v>60</v>
      </c>
      <c r="F27" s="94"/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4" t="s">
        <v>61</v>
      </c>
      <c r="F28" s="94"/>
      <c r="G28" s="95"/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4" t="s">
        <v>62</v>
      </c>
      <c r="F29" s="94"/>
      <c r="G29" s="95"/>
      <c r="H29" s="48"/>
      <c r="I29" s="47"/>
      <c r="J29" s="47"/>
      <c r="K29" s="74"/>
      <c r="M29" s="82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4" t="s">
        <v>64</v>
      </c>
      <c r="F30" s="94"/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4" t="s">
        <v>63</v>
      </c>
      <c r="F31" s="94"/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4"/>
      <c r="F32" s="94"/>
      <c r="G32" s="95"/>
      <c r="H32" s="48"/>
      <c r="I32" s="47"/>
      <c r="J32" s="47"/>
      <c r="K32" s="7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4" t="s">
        <v>67</v>
      </c>
      <c r="E33" s="94" t="s">
        <v>66</v>
      </c>
      <c r="F33" s="94"/>
      <c r="G33" s="95">
        <v>3</v>
      </c>
      <c r="H33" s="48">
        <v>25</v>
      </c>
      <c r="I33" s="47"/>
      <c r="J33" s="47">
        <f>G33*H33</f>
        <v>75</v>
      </c>
      <c r="K33" s="74" t="s">
        <v>65</v>
      </c>
      <c r="M33" s="82"/>
      <c r="N33" s="17">
        <v>14</v>
      </c>
      <c r="O33" s="96"/>
      <c r="P33" s="93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/>
      <c r="F34" s="94"/>
      <c r="G34" s="95"/>
      <c r="H34" s="48"/>
      <c r="I34" s="47"/>
      <c r="J34" s="47"/>
      <c r="K34" s="74"/>
      <c r="M34" s="82"/>
      <c r="O34" s="96"/>
      <c r="P34" s="93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9"/>
      <c r="E35" s="98"/>
      <c r="F35" s="94"/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4"/>
      <c r="E36" s="94"/>
      <c r="F36" s="94"/>
      <c r="G36" s="95"/>
      <c r="H36" s="48"/>
      <c r="I36" s="47"/>
      <c r="J36" s="47"/>
      <c r="K36" s="7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4"/>
      <c r="F37" s="94"/>
      <c r="G37" s="95"/>
      <c r="H37" s="48"/>
      <c r="I37" s="47"/>
      <c r="J37" s="47"/>
      <c r="K37" s="7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7"/>
      <c r="C38" s="58"/>
      <c r="D38" s="59"/>
      <c r="E38" s="60"/>
      <c r="F38" s="61"/>
      <c r="G38" s="61"/>
      <c r="H38" s="62"/>
      <c r="I38" s="63"/>
      <c r="J38" s="63"/>
      <c r="K38" s="75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1725</v>
      </c>
      <c r="K39" s="56"/>
    </row>
    <row r="40" spans="1:250" ht="15.75" customHeight="1">
      <c r="A40" s="17"/>
      <c r="B40" s="11"/>
      <c r="C40" s="11"/>
      <c r="D40" s="12"/>
      <c r="E40" s="41"/>
      <c r="F40" s="39"/>
      <c r="G40" s="40" t="s">
        <v>32</v>
      </c>
      <c r="H40" s="49" t="s">
        <v>3</v>
      </c>
      <c r="I40" s="50"/>
      <c r="J40" s="50">
        <v>0</v>
      </c>
      <c r="K40" s="54"/>
    </row>
    <row r="41" spans="1:250" ht="15.75" customHeight="1">
      <c r="A41" s="17"/>
      <c r="B41" s="11"/>
      <c r="C41" s="11"/>
      <c r="D41" s="12"/>
      <c r="E41" s="42"/>
      <c r="F41" s="39"/>
      <c r="G41" s="104" t="s">
        <v>76</v>
      </c>
      <c r="H41" s="107">
        <v>-0.03</v>
      </c>
      <c r="I41" s="50"/>
      <c r="J41" s="50">
        <f>H41*J39</f>
        <v>-51.75</v>
      </c>
      <c r="K41" s="54"/>
    </row>
    <row r="42" spans="1:250" ht="15.75" customHeight="1">
      <c r="A42" s="17"/>
      <c r="B42" s="11"/>
      <c r="C42" s="11"/>
      <c r="D42" s="12"/>
      <c r="E42" s="42"/>
      <c r="F42" s="43"/>
      <c r="G42" s="105" t="s">
        <v>36</v>
      </c>
      <c r="H42" s="51" t="s">
        <v>3</v>
      </c>
      <c r="I42" s="52"/>
      <c r="J42" s="52">
        <v>0</v>
      </c>
      <c r="K42" s="55"/>
    </row>
    <row r="43" spans="1:250" ht="15.75" customHeight="1" thickBot="1">
      <c r="A43" s="17"/>
      <c r="B43" s="58"/>
      <c r="C43" s="58"/>
      <c r="D43" s="57"/>
      <c r="E43" s="66"/>
      <c r="F43" s="67"/>
      <c r="G43" s="106" t="s">
        <v>33</v>
      </c>
      <c r="H43" s="68" t="s">
        <v>3</v>
      </c>
      <c r="I43" s="69"/>
      <c r="J43" s="69">
        <v>35</v>
      </c>
      <c r="K43" s="70"/>
    </row>
    <row r="44" spans="1:250" ht="15.75" customHeight="1">
      <c r="A44" s="17"/>
      <c r="B44" s="11"/>
      <c r="C44" s="11"/>
      <c r="D44" s="12"/>
      <c r="E44" s="21"/>
      <c r="F44" s="11"/>
      <c r="G44" s="29" t="s">
        <v>34</v>
      </c>
      <c r="H44" s="48" t="s">
        <v>3</v>
      </c>
      <c r="I44" s="47"/>
      <c r="J44" s="47">
        <f>SUM(J39:J43)</f>
        <v>1708.25</v>
      </c>
      <c r="K44" s="56"/>
    </row>
    <row r="45" spans="1:250" ht="15.75" customHeight="1" thickBot="1">
      <c r="A45" s="17"/>
      <c r="B45" s="58"/>
      <c r="C45" s="58"/>
      <c r="D45" s="57"/>
      <c r="E45" s="60"/>
      <c r="F45" s="58"/>
      <c r="G45" s="64" t="s">
        <v>35</v>
      </c>
      <c r="H45" s="62" t="s">
        <v>3</v>
      </c>
      <c r="I45" s="63"/>
      <c r="J45" s="63">
        <f>0.196*J44</f>
        <v>334.81700000000001</v>
      </c>
      <c r="K45" s="65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2043.067</v>
      </c>
      <c r="K46" s="56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6"/>
    </row>
    <row r="48" spans="1:250" s="17" customFormat="1" ht="15.75" customHeight="1">
      <c r="B48" s="26" t="s">
        <v>52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37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1" t="s">
        <v>38</v>
      </c>
      <c r="E53" s="11"/>
      <c r="F53" s="11"/>
      <c r="G53" s="13"/>
      <c r="H53" s="14"/>
      <c r="I53" s="11"/>
      <c r="J53" s="73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39</v>
      </c>
      <c r="E54" s="18" t="s">
        <v>73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46</v>
      </c>
      <c r="E55" s="85" t="s">
        <v>50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17" t="s">
        <v>40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22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48</v>
      </c>
      <c r="E58" s="17" t="s">
        <v>42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49</v>
      </c>
      <c r="E59" s="11" t="s">
        <v>43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14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2013-02-05T12:43:40Z</dcterms:modified>
</cp:coreProperties>
</file>