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N28" i="1" l="1"/>
  <c r="J28" i="1"/>
  <c r="N23" i="1"/>
  <c r="J23" i="1"/>
  <c r="P23" i="1" l="1"/>
  <c r="J37" i="1" l="1"/>
  <c r="J41" i="1" s="1"/>
  <c r="J42" i="1" l="1"/>
  <c r="J43" i="1" s="1"/>
</calcChain>
</file>

<file path=xl/sharedStrings.xml><?xml version="1.0" encoding="utf-8"?>
<sst xmlns="http://schemas.openxmlformats.org/spreadsheetml/2006/main" count="89" uniqueCount="74">
  <si>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</si>
  <si>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</si>
  <si>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</si>
  <si>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</si>
  <si>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</si>
  <si>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</si>
  <si>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</si>
  <si>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</si>
  <si>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</si>
  <si>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</si>
  <si>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</si>
  <si>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</si>
  <si>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</si>
  <si>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</si>
  <si>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</si>
  <si>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</si>
  <si>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</si>
  <si>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</si>
  <si>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</si>
  <si>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</si>
  <si>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</si>
  <si>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</si>
  <si>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</si>
  <si>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</si>
  <si>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</si>
  <si>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</si>
  <si>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</si>
  <si>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</si>
  <si>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</si>
  <si>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</si>
  <si>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</si>
  <si>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</si>
  <si>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</si>
  <si>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</si>
  <si>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</si>
  <si>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</si>
  <si>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</si>
  <si>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</si>
  <si>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</si>
  <si>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</si>
  <si>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</si>
  <si>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</si>
  <si>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</si>
  <si>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</si>
  <si>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</si>
  <si>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</si>
  <si>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</si>
  <si>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</si>
  <si>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</si>
  <si>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</si>
  <si>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</si>
  <si>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</si>
  <si>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</si>
  <si>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</si>
  <si>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A2013RH062</t>
  </si>
  <si>
    <t>MCS100A112-2</t>
  </si>
  <si>
    <t>Débitmètre massique</t>
  </si>
  <si>
    <t>8</t>
  </si>
  <si>
    <t>Air/Azote</t>
  </si>
  <si>
    <t>Gamme de mesure: 0 à 0,5sL/mn</t>
  </si>
  <si>
    <t>81446888-001</t>
  </si>
  <si>
    <t>Cable pour MCS100</t>
  </si>
  <si>
    <t>2 mètres</t>
  </si>
  <si>
    <t>Prix défini pour 1000 pièces en volume annuel, livrées en lots cadencés de 100 pièces</t>
  </si>
  <si>
    <t>1 bis, avenue du Bois l'Abbé</t>
  </si>
  <si>
    <t>49 070 BEAUCOUZE</t>
  </si>
  <si>
    <t>INES</t>
  </si>
  <si>
    <t>France</t>
  </si>
  <si>
    <t>Jean-Paul BOULEY</t>
  </si>
  <si>
    <t>Tél.        : 02 41 48 49 44</t>
  </si>
  <si>
    <t>Fax        : 02 41 48 49 55</t>
  </si>
  <si>
    <t>Email    : jp.bouley@ines-rd.com</t>
  </si>
  <si>
    <t>Web      : www.ines-rd.com </t>
  </si>
  <si>
    <t>FCA Melsele Belgique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</si>
</sst>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p.bouley@ines-rd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nes-rd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E50" sqref="E5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66</v>
      </c>
      <c r="E8" s="8"/>
      <c r="F8" s="21"/>
      <c r="G8" s="21"/>
      <c r="H8" s="30" t="s">
        <v>1</v>
      </c>
      <c r="I8" s="17"/>
      <c r="J8" s="74">
        <v>41309</v>
      </c>
      <c r="K8" s="21"/>
      <c r="M8" s="89"/>
    </row>
    <row r="9" spans="1:250" ht="15.75" customHeight="1">
      <c r="A9" s="17"/>
      <c r="B9" s="21"/>
      <c r="C9" s="21"/>
      <c r="D9" s="96" t="s">
        <v>64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65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67</v>
      </c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68</v>
      </c>
      <c r="E12" s="8"/>
      <c r="F12" s="21"/>
      <c r="G12" s="17"/>
      <c r="H12" s="20" t="s">
        <v>27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69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70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71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72</v>
      </c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55</v>
      </c>
      <c r="E23" s="17" t="s">
        <v>56</v>
      </c>
      <c r="G23" s="17">
        <v>1000</v>
      </c>
      <c r="H23" s="48">
        <v>64</v>
      </c>
      <c r="I23" s="47"/>
      <c r="J23" s="47">
        <f>G23*H23</f>
        <v>64000</v>
      </c>
      <c r="K23" s="76" t="s">
        <v>57</v>
      </c>
      <c r="L23" s="17">
        <v>27</v>
      </c>
      <c r="M23" s="84">
        <v>0.57999999999999996</v>
      </c>
      <c r="N23" s="17">
        <f>L23/(1-M23)</f>
        <v>64.285714285714278</v>
      </c>
      <c r="O23" s="98">
        <v>0.4</v>
      </c>
      <c r="P23" s="95">
        <f>N23/(1-O23)</f>
        <v>107.14285714285714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58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59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>
        <v>2</v>
      </c>
      <c r="C28" s="11"/>
      <c r="D28" s="17" t="s">
        <v>60</v>
      </c>
      <c r="E28" s="17" t="s">
        <v>61</v>
      </c>
      <c r="G28" s="17">
        <v>1000</v>
      </c>
      <c r="H28" s="48">
        <v>7</v>
      </c>
      <c r="I28" s="47"/>
      <c r="J28" s="47">
        <f>G28*H28</f>
        <v>7000</v>
      </c>
      <c r="K28" s="76" t="s">
        <v>57</v>
      </c>
      <c r="L28" s="17">
        <v>3.8</v>
      </c>
      <c r="M28" s="84">
        <v>0.3</v>
      </c>
      <c r="N28" s="17">
        <f>L28/(1-M28)</f>
        <v>5.4285714285714288</v>
      </c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62</v>
      </c>
      <c r="H29" s="48"/>
      <c r="I29" s="47"/>
      <c r="J29" s="47"/>
      <c r="K29" s="76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 t="s">
        <v>63</v>
      </c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71000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31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35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32</v>
      </c>
      <c r="H40" s="70" t="s">
        <v>3</v>
      </c>
      <c r="I40" s="71"/>
      <c r="J40" s="71"/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33</v>
      </c>
      <c r="H41" s="48" t="s">
        <v>3</v>
      </c>
      <c r="I41" s="47"/>
      <c r="J41" s="47">
        <f>SUM(J37:J40)</f>
        <v>71000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34</v>
      </c>
      <c r="H42" s="63" t="s">
        <v>3</v>
      </c>
      <c r="I42" s="64"/>
      <c r="J42" s="64">
        <f>0.196*J41</f>
        <v>13916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84916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51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36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37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38</v>
      </c>
      <c r="E51" s="18" t="s">
        <v>73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45</v>
      </c>
      <c r="E52" s="87" t="s">
        <v>49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46</v>
      </c>
      <c r="E53" s="17" t="s">
        <v>39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50</v>
      </c>
      <c r="E54" s="22" t="s">
        <v>40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47</v>
      </c>
      <c r="E55" s="17" t="s">
        <v>41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48</v>
      </c>
      <c r="E56" s="11" t="s">
        <v>42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43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14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44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jp.bouley@ines-rd.com"/>
    <hyperlink ref="D16" r:id="rId4" display="http://www.ines-rd.com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2013-02-04T16:17:33Z</dcterms:modified>
</cp:coreProperties>
</file>