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J47" i="1" l="1"/>
  <c r="J43" i="1"/>
  <c r="J39" i="1"/>
  <c r="J50" i="1"/>
  <c r="J45" i="1"/>
  <c r="J41" i="1"/>
  <c r="J36" i="1"/>
  <c r="N23" i="1" l="1"/>
  <c r="P23" i="1" s="1"/>
  <c r="J23" i="1" l="1"/>
  <c r="J54" i="1" s="1"/>
  <c r="J58" i="1" s="1"/>
  <c r="J59" i="1" l="1"/>
  <c r="J60" i="1" s="1"/>
</calcChain>
</file>

<file path=xl/sharedStrings.xml><?xml version="1.0" encoding="utf-8"?>
<sst xmlns="http://schemas.openxmlformats.org/spreadsheetml/2006/main" count="123" uniqueCount="92">
  <si>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</si>
  <si>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</si>
  <si>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</si>
  <si>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</si>
  <si>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</si>
  <si>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</si>
  <si>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</si>
  <si>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</si>
  <si>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</si>
  <si>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</si>
  <si>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</si>
  <si>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</si>
  <si>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</si>
  <si>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</si>
  <si>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</si>
  <si>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</si>
  <si>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</si>
  <si>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</si>
  <si>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</si>
  <si>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</si>
  <si>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</si>
  <si>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</si>
  <si>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</si>
  <si>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</si>
  <si>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</si>
  <si>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</si>
  <si>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</si>
  <si>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</si>
  <si>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</si>
  <si>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</si>
  <si>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</si>
  <si>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</si>
  <si>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</si>
  <si>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</si>
  <si>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</si>
  <si>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</si>
  <si>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</si>
  <si>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</si>
  <si>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</si>
  <si>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</si>
  <si>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</si>
  <si>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</si>
  <si>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</si>
  <si>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</si>
  <si>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</si>
  <si>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</si>
  <si>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</si>
  <si>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</si>
  <si>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</si>
  <si>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</si>
  <si>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</si>
  <si>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</si>
  <si>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</si>
  <si>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</si>
  <si>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</si>
  <si>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A2013RH057</t>
  </si>
  <si>
    <t>AREVA Stockage d’Energie (anciennement HELION)</t>
  </si>
  <si>
    <t>Domaine du Petit Arbois</t>
  </si>
  <si>
    <t xml:space="preserve">Batiment Jules VERNE </t>
  </si>
  <si>
    <t>Avenue Louis Philibert</t>
  </si>
  <si>
    <t>CS 10656</t>
  </si>
  <si>
    <t>13547 Aix en Provence Cedex 4 - France</t>
  </si>
  <si>
    <t>Frédéric Muller</t>
  </si>
  <si>
    <t>Tel: +33 (0) 4 42 90 38 90</t>
  </si>
  <si>
    <t>Email: frederic.muller@areva.com</t>
  </si>
  <si>
    <t>GSM-A9SA-BN00</t>
  </si>
  <si>
    <t>Débitmètre massique série Smart</t>
  </si>
  <si>
    <t>Gaz: N2</t>
  </si>
  <si>
    <t>Précision: +/-1% pleine echelle</t>
  </si>
  <si>
    <t>Température: 20 °C</t>
  </si>
  <si>
    <t>Press. amont: 1.2 bar a</t>
  </si>
  <si>
    <t>Raccordement: G1/4" fem.</t>
  </si>
  <si>
    <t>Mat. du corps: Aluminium</t>
  </si>
  <si>
    <t>Joints: FKM</t>
  </si>
  <si>
    <t>Alimentation: +24 Vdc</t>
  </si>
  <si>
    <t>Sortie: RS485 + 4-20 mA</t>
  </si>
  <si>
    <t>Certificat d'étalonnage 6 points avec traçabilité METAS</t>
  </si>
  <si>
    <t>Garantie 3 ans</t>
  </si>
  <si>
    <t>528-8256</t>
  </si>
  <si>
    <t>Affichage local pour GSM</t>
  </si>
  <si>
    <t>Débit instantané et totalisation</t>
  </si>
  <si>
    <t>dito</t>
  </si>
  <si>
    <t>Gamme de mesure: 0.2-6 nl/h</t>
  </si>
  <si>
    <t>Gamme de mesure: 0.07-2 nl/h</t>
  </si>
  <si>
    <t>Gamme de mesure: 0.7-20 nl/h</t>
  </si>
  <si>
    <t>GSM-B9SA-BN00</t>
  </si>
  <si>
    <t>Gamme de mesure: 2-60 nl/h</t>
  </si>
  <si>
    <t>Précision: +/-1,5% pleine echelle</t>
  </si>
  <si>
    <t>Etienne Chipon</t>
  </si>
  <si>
    <t>Alto 31/01/13</t>
  </si>
  <si>
    <t>DV 1 301 002 894</t>
  </si>
  <si>
    <t>Livré Aix en Provence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</si>
</sst>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muller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41306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88</v>
      </c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53</v>
      </c>
      <c r="K15" s="21"/>
      <c r="L15" s="17" t="s">
        <v>89</v>
      </c>
      <c r="M15" s="89"/>
    </row>
    <row r="16" spans="1:250" ht="15.75" customHeight="1">
      <c r="A16" s="17"/>
      <c r="B16" s="80" t="s">
        <v>11</v>
      </c>
      <c r="C16" s="17"/>
      <c r="D16" s="96" t="s">
        <v>64</v>
      </c>
      <c r="E16" s="8"/>
      <c r="F16" s="21"/>
      <c r="G16" s="17"/>
      <c r="H16" s="20" t="s">
        <v>9</v>
      </c>
      <c r="J16" s="93" t="s">
        <v>15</v>
      </c>
      <c r="K16" s="21"/>
      <c r="L16" s="17" t="s">
        <v>90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907</v>
      </c>
      <c r="I23" s="47"/>
      <c r="J23" s="47">
        <f>G23*H23</f>
        <v>907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 t="s">
        <v>78</v>
      </c>
      <c r="E36" s="96" t="s">
        <v>79</v>
      </c>
      <c r="F36" s="96"/>
      <c r="G36" s="97">
        <v>1</v>
      </c>
      <c r="H36" s="48">
        <v>110</v>
      </c>
      <c r="I36" s="47"/>
      <c r="J36" s="47">
        <f>G36*H36</f>
        <v>110</v>
      </c>
      <c r="K36" s="76" t="s">
        <v>19</v>
      </c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2</v>
      </c>
      <c r="C39" s="11"/>
      <c r="D39" s="96" t="s">
        <v>65</v>
      </c>
      <c r="E39" s="96" t="s">
        <v>81</v>
      </c>
      <c r="F39" s="96"/>
      <c r="G39" s="97">
        <v>1</v>
      </c>
      <c r="H39" s="48">
        <v>783</v>
      </c>
      <c r="I39" s="47"/>
      <c r="J39" s="47">
        <f>G39*H39</f>
        <v>783</v>
      </c>
      <c r="K39" s="76" t="s">
        <v>19</v>
      </c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82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 t="s">
        <v>78</v>
      </c>
      <c r="E41" s="96" t="s">
        <v>79</v>
      </c>
      <c r="F41" s="96"/>
      <c r="G41" s="97">
        <v>1</v>
      </c>
      <c r="H41" s="48">
        <v>110</v>
      </c>
      <c r="I41" s="47"/>
      <c r="J41" s="47">
        <f>G41*H41</f>
        <v>110</v>
      </c>
      <c r="K41" s="76" t="s">
        <v>19</v>
      </c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96" t="s">
        <v>65</v>
      </c>
      <c r="E43" s="96" t="s">
        <v>81</v>
      </c>
      <c r="F43" s="96"/>
      <c r="G43" s="97">
        <v>1</v>
      </c>
      <c r="H43" s="48">
        <v>783</v>
      </c>
      <c r="I43" s="47"/>
      <c r="J43" s="47">
        <f>G43*H43</f>
        <v>783</v>
      </c>
      <c r="K43" s="76" t="s">
        <v>19</v>
      </c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84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 t="s">
        <v>78</v>
      </c>
      <c r="E45" s="96" t="s">
        <v>79</v>
      </c>
      <c r="F45" s="96"/>
      <c r="G45" s="97">
        <v>1</v>
      </c>
      <c r="H45" s="48">
        <v>110</v>
      </c>
      <c r="I45" s="47"/>
      <c r="J45" s="47">
        <f>G45*H45</f>
        <v>110</v>
      </c>
      <c r="K45" s="76" t="s">
        <v>19</v>
      </c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4</v>
      </c>
      <c r="C47" s="11"/>
      <c r="D47" s="96" t="s">
        <v>85</v>
      </c>
      <c r="E47" s="96" t="s">
        <v>81</v>
      </c>
      <c r="F47" s="96"/>
      <c r="G47" s="97">
        <v>1</v>
      </c>
      <c r="H47" s="48">
        <v>783</v>
      </c>
      <c r="I47" s="47"/>
      <c r="J47" s="47">
        <f>G47*H47</f>
        <v>783</v>
      </c>
      <c r="K47" s="76" t="s">
        <v>19</v>
      </c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86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87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 t="s">
        <v>78</v>
      </c>
      <c r="E50" s="96" t="s">
        <v>79</v>
      </c>
      <c r="F50" s="96"/>
      <c r="G50" s="97">
        <v>1</v>
      </c>
      <c r="H50" s="48">
        <v>110</v>
      </c>
      <c r="I50" s="47"/>
      <c r="J50" s="47">
        <f>G50*H50</f>
        <v>110</v>
      </c>
      <c r="K50" s="76" t="s">
        <v>19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/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ht="15.75" customHeight="1" thickBot="1">
      <c r="A53" s="17"/>
      <c r="B53" s="58"/>
      <c r="C53" s="59"/>
      <c r="D53" s="60"/>
      <c r="E53" s="61"/>
      <c r="F53" s="62"/>
      <c r="G53" s="62"/>
      <c r="H53" s="63"/>
      <c r="I53" s="64"/>
      <c r="J53" s="64"/>
      <c r="K53" s="77"/>
    </row>
    <row r="54" spans="1:250" ht="15.75" customHeight="1">
      <c r="A54" s="17"/>
      <c r="B54" s="11"/>
      <c r="C54" s="11"/>
      <c r="D54" s="12"/>
      <c r="E54" s="21"/>
      <c r="F54" s="11"/>
      <c r="G54" s="30" t="s">
        <v>4</v>
      </c>
      <c r="H54" s="48" t="s">
        <v>3</v>
      </c>
      <c r="I54" s="47"/>
      <c r="J54" s="47">
        <f>SUM(J22:J53)</f>
        <v>3696</v>
      </c>
      <c r="K54" s="57"/>
    </row>
    <row r="55" spans="1:250" ht="15.75" customHeight="1">
      <c r="A55" s="17"/>
      <c r="B55" s="11"/>
      <c r="C55" s="11"/>
      <c r="D55" s="12"/>
      <c r="E55" s="41"/>
      <c r="F55" s="39"/>
      <c r="G55" s="40" t="s">
        <v>32</v>
      </c>
      <c r="H55" s="49" t="s">
        <v>3</v>
      </c>
      <c r="I55" s="50"/>
      <c r="J55" s="50">
        <v>0</v>
      </c>
      <c r="K55" s="55"/>
    </row>
    <row r="56" spans="1:250" ht="15.75" customHeight="1">
      <c r="A56" s="17"/>
      <c r="B56" s="11"/>
      <c r="C56" s="11"/>
      <c r="D56" s="12"/>
      <c r="E56" s="42"/>
      <c r="F56" s="43"/>
      <c r="G56" s="54" t="s">
        <v>36</v>
      </c>
      <c r="H56" s="51" t="s">
        <v>3</v>
      </c>
      <c r="I56" s="52"/>
      <c r="J56" s="52">
        <v>0</v>
      </c>
      <c r="K56" s="56"/>
    </row>
    <row r="57" spans="1:250" ht="15.75" customHeight="1" thickBot="1">
      <c r="A57" s="17"/>
      <c r="B57" s="59"/>
      <c r="C57" s="59"/>
      <c r="D57" s="58"/>
      <c r="E57" s="67"/>
      <c r="F57" s="68"/>
      <c r="G57" s="69" t="s">
        <v>33</v>
      </c>
      <c r="H57" s="70" t="s">
        <v>3</v>
      </c>
      <c r="I57" s="71"/>
      <c r="J57" s="71">
        <v>30</v>
      </c>
      <c r="K57" s="72"/>
    </row>
    <row r="58" spans="1:250" ht="15.75" customHeight="1">
      <c r="A58" s="17"/>
      <c r="B58" s="11"/>
      <c r="C58" s="11"/>
      <c r="D58" s="12"/>
      <c r="E58" s="21"/>
      <c r="F58" s="11"/>
      <c r="G58" s="29" t="s">
        <v>34</v>
      </c>
      <c r="H58" s="48" t="s">
        <v>3</v>
      </c>
      <c r="I58" s="47"/>
      <c r="J58" s="47">
        <f>SUM(J54:J57)</f>
        <v>3726</v>
      </c>
      <c r="K58" s="57"/>
    </row>
    <row r="59" spans="1:250" ht="15.75" customHeight="1" thickBot="1">
      <c r="A59" s="17"/>
      <c r="B59" s="59"/>
      <c r="C59" s="59"/>
      <c r="D59" s="58"/>
      <c r="E59" s="61"/>
      <c r="F59" s="59"/>
      <c r="G59" s="65" t="s">
        <v>35</v>
      </c>
      <c r="H59" s="63" t="s">
        <v>3</v>
      </c>
      <c r="I59" s="64"/>
      <c r="J59" s="64">
        <f>0.196*J58</f>
        <v>730.29600000000005</v>
      </c>
      <c r="K59" s="66"/>
    </row>
    <row r="60" spans="1:250" ht="15.75" customHeight="1">
      <c r="A60" s="17"/>
      <c r="B60" s="11"/>
      <c r="C60" s="11"/>
      <c r="D60" s="12"/>
      <c r="E60" s="17"/>
      <c r="F60" s="11"/>
      <c r="G60" s="53" t="s">
        <v>4</v>
      </c>
      <c r="H60" s="48" t="s">
        <v>3</v>
      </c>
      <c r="I60" s="47"/>
      <c r="J60" s="48">
        <f>SUM(J58:J59)</f>
        <v>4456.2960000000003</v>
      </c>
      <c r="K60" s="57"/>
    </row>
    <row r="61" spans="1:250" ht="15.75" customHeight="1">
      <c r="A61" s="17"/>
      <c r="B61" s="11"/>
      <c r="C61" s="11"/>
      <c r="D61" s="12"/>
      <c r="E61" s="17"/>
      <c r="F61" s="11"/>
      <c r="G61" s="53"/>
      <c r="H61" s="48"/>
      <c r="I61" s="47"/>
      <c r="J61" s="48"/>
      <c r="K61" s="57"/>
    </row>
    <row r="62" spans="1:250" s="17" customFormat="1" ht="15.75" customHeight="1">
      <c r="B62" s="26" t="s">
        <v>52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 t="s">
        <v>37</v>
      </c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3" t="s">
        <v>38</v>
      </c>
      <c r="E67" s="11"/>
      <c r="F67" s="11"/>
      <c r="G67" s="13"/>
      <c r="H67" s="14"/>
      <c r="I67" s="11"/>
      <c r="J67" s="7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39</v>
      </c>
      <c r="E68" s="18" t="s">
        <v>91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46</v>
      </c>
      <c r="E69" s="87" t="s">
        <v>50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47</v>
      </c>
      <c r="E70" s="17" t="s">
        <v>40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51</v>
      </c>
      <c r="E71" s="22" t="s">
        <v>41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48</v>
      </c>
      <c r="E72" s="17" t="s">
        <v>42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49</v>
      </c>
      <c r="E73" s="11" t="s">
        <v>43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44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14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45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frederic.muller@areva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2013-02-01T06:55:39Z</dcterms:modified>
</cp:coreProperties>
</file>