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3" i="1" l="1"/>
  <c r="J23" i="1" l="1"/>
  <c r="N23" i="1"/>
  <c r="P23" i="1" s="1"/>
  <c r="J36" i="1" l="1"/>
  <c r="J40" i="1" s="1"/>
  <c r="J42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<sst xmlns="http://schemas.openxmlformats.org/spreadsheetml/2006/main" count="88" uniqueCount="74">
  <si>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</si>
  <si>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</si>
  <si>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</si>
  <si>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</si>
  <si>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</si>
  <si>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</si>
  <si>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</si>
  <si>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</si>
  <si>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</si>
  <si>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</si>
  <si>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</si>
  <si>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</si>
  <si>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</si>
  <si>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</si>
  <si>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</si>
  <si>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</si>
  <si>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</si>
  <si>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</si>
  <si>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</si>
  <si>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</si>
  <si>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</si>
  <si>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</si>
  <si>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</si>
  <si>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</si>
  <si>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</si>
  <si>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</si>
  <si>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</si>
  <si>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</si>
  <si>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</si>
  <si>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</si>
  <si>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</si>
  <si>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</si>
  <si>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</si>
  <si>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</si>
  <si>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</si>
  <si>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</si>
  <si>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</si>
  <si>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</si>
  <si>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</si>
  <si>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</si>
  <si>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</si>
  <si>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</si>
  <si>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</si>
  <si>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</si>
  <si>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</si>
  <si>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</si>
  <si>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</si>
  <si>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</si>
  <si>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</si>
  <si>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</si>
  <si>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</si>
  <si>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</si>
  <si>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Micom Co.</t>
  </si>
  <si>
    <t>28 Sherif st., Downtown</t>
  </si>
  <si>
    <t>Cairo</t>
  </si>
  <si>
    <t>Egypt</t>
  </si>
  <si>
    <t>Tel: +202-23945400</t>
  </si>
  <si>
    <t>Fax: +202-23905822</t>
  </si>
  <si>
    <t>Advance payment</t>
  </si>
  <si>
    <t>Ex work Germany</t>
  </si>
  <si>
    <t>6</t>
  </si>
  <si>
    <t>Compact version with Transmitter M1</t>
  </si>
  <si>
    <t>operating and display panel: with</t>
  </si>
  <si>
    <t>cable gland entires: M20/M16 x 1,5</t>
  </si>
  <si>
    <t>+33 9 70 61 16 19</t>
  </si>
  <si>
    <t>mag-flux Flowsensor A - Liner hard rubber</t>
  </si>
  <si>
    <t>electrode material: 1.4571</t>
  </si>
  <si>
    <t>power supply: 230Vac</t>
  </si>
  <si>
    <t>analog output: 4-20 mA</t>
  </si>
  <si>
    <t>A2013RH054</t>
  </si>
  <si>
    <t xml:space="preserve">(Ms.) Effat Nabil </t>
  </si>
  <si>
    <t>MA5724-1CA10-1BB1</t>
  </si>
  <si>
    <t>Up to 100°C</t>
  </si>
  <si>
    <t>process connection: DN25 PN40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</si>
</sst>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G29" sqref="A27:G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.875" style="1" customWidth="1"/>
    <col min="5" max="5" width="29.5" style="1" customWidth="1"/>
    <col min="6" max="6" width="13.1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/>
      <c r="I2" s="84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31</v>
      </c>
      <c r="C8" s="21"/>
      <c r="D8" s="94" t="s">
        <v>52</v>
      </c>
      <c r="E8" s="8"/>
      <c r="F8" s="21"/>
      <c r="G8" s="21"/>
      <c r="H8" s="30" t="s">
        <v>1</v>
      </c>
      <c r="I8" s="17"/>
      <c r="J8" s="72">
        <v>41304</v>
      </c>
      <c r="K8" s="21"/>
      <c r="M8" s="87"/>
    </row>
    <row r="9" spans="1:250" ht="15.75" customHeight="1">
      <c r="A9" s="17"/>
      <c r="B9" s="21"/>
      <c r="C9" s="21"/>
      <c r="D9" s="94" t="s">
        <v>53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54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55</v>
      </c>
      <c r="E11" s="8"/>
      <c r="F11" s="21"/>
      <c r="G11" s="21"/>
      <c r="H11" s="20" t="s">
        <v>28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70</v>
      </c>
      <c r="F12" s="21"/>
      <c r="G12" s="17"/>
      <c r="H12" s="20" t="s">
        <v>29</v>
      </c>
      <c r="I12" s="20"/>
      <c r="J12" s="31" t="s">
        <v>69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56</v>
      </c>
      <c r="F13" s="21"/>
      <c r="G13" s="17"/>
      <c r="H13" s="20" t="s">
        <v>30</v>
      </c>
      <c r="I13" s="21"/>
      <c r="J13" s="21" t="s">
        <v>14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57</v>
      </c>
      <c r="E14" s="8"/>
      <c r="F14" s="21"/>
      <c r="G14" s="17"/>
      <c r="H14" s="20" t="s">
        <v>13</v>
      </c>
      <c r="I14" s="21"/>
      <c r="J14" s="77" t="s">
        <v>11</v>
      </c>
      <c r="K14" s="21"/>
    </row>
    <row r="15" spans="1:250" ht="15.75" customHeight="1">
      <c r="A15" s="17"/>
      <c r="B15" s="76" t="s">
        <v>10</v>
      </c>
      <c r="C15" s="17"/>
      <c r="D15" s="94"/>
      <c r="E15" s="8"/>
      <c r="F15" s="21"/>
      <c r="G15" s="17"/>
      <c r="H15" s="20" t="s">
        <v>7</v>
      </c>
      <c r="J15" s="81" t="s">
        <v>64</v>
      </c>
      <c r="K15" s="21"/>
      <c r="M15" s="87"/>
    </row>
    <row r="16" spans="1:250" ht="15.75" customHeight="1">
      <c r="A16" s="17"/>
      <c r="B16" s="78" t="s">
        <v>12</v>
      </c>
      <c r="C16" s="17"/>
      <c r="D16" s="94"/>
      <c r="E16" s="8"/>
      <c r="F16" s="21"/>
      <c r="G16" s="17"/>
      <c r="H16" s="20" t="s">
        <v>10</v>
      </c>
      <c r="J16" s="91" t="s">
        <v>16</v>
      </c>
      <c r="K16" s="21"/>
      <c r="L16" s="98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12</v>
      </c>
      <c r="I17" s="21"/>
      <c r="J17" s="92" t="s">
        <v>18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71</v>
      </c>
      <c r="E23" s="17" t="s">
        <v>65</v>
      </c>
      <c r="G23" s="95">
        <v>5</v>
      </c>
      <c r="H23" s="48">
        <v>1010</v>
      </c>
      <c r="I23" s="47"/>
      <c r="J23" s="47">
        <f>G23*H23</f>
        <v>5050</v>
      </c>
      <c r="K23" s="74" t="s">
        <v>60</v>
      </c>
      <c r="L23" s="17">
        <f>40+799+705+99</f>
        <v>1643</v>
      </c>
      <c r="M23" s="82">
        <v>0.56999999999999995</v>
      </c>
      <c r="N23" s="17">
        <f>L23*(1-M23)</f>
        <v>706.49000000000012</v>
      </c>
      <c r="O23" s="96">
        <v>0.3</v>
      </c>
      <c r="P23" s="93">
        <f>N23/(1-O23)</f>
        <v>1009.2714285714288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72</v>
      </c>
      <c r="G24" s="95"/>
      <c r="H24" s="48"/>
      <c r="I24" s="47"/>
      <c r="J24" s="47"/>
      <c r="K24" s="74"/>
      <c r="M24" s="82"/>
      <c r="O24" s="96"/>
      <c r="P24" s="93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61</v>
      </c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73</v>
      </c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67</v>
      </c>
      <c r="G28" s="95"/>
      <c r="H28" s="48"/>
      <c r="I28" s="47"/>
      <c r="J28" s="47"/>
      <c r="K28" s="74"/>
      <c r="M28" s="82"/>
      <c r="O28" s="96"/>
      <c r="P28" s="93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68</v>
      </c>
      <c r="G29" s="95"/>
      <c r="H29" s="48"/>
      <c r="I29" s="47"/>
      <c r="J29" s="47"/>
      <c r="K29" s="74"/>
      <c r="O29" s="96"/>
      <c r="P29" s="9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62</v>
      </c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63</v>
      </c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G32" s="95"/>
      <c r="H32" s="48"/>
      <c r="I32" s="47"/>
      <c r="J32" s="47"/>
      <c r="K32" s="74"/>
      <c r="O32" s="96"/>
      <c r="P32" s="93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G33" s="95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G34" s="95"/>
      <c r="H34" s="48"/>
      <c r="I34" s="47"/>
      <c r="J34" s="47"/>
      <c r="K34" s="7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0"/>
      <c r="F35" s="60"/>
      <c r="G35" s="97"/>
      <c r="H35" s="61"/>
      <c r="I35" s="62"/>
      <c r="J35" s="62"/>
      <c r="K35" s="75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5050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33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37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5"/>
      <c r="F39" s="66"/>
      <c r="G39" s="67" t="s">
        <v>34</v>
      </c>
      <c r="H39" s="68" t="s">
        <v>3</v>
      </c>
      <c r="I39" s="69"/>
      <c r="J39" s="69"/>
      <c r="K39" s="70"/>
    </row>
    <row r="40" spans="1:250" ht="15.75" customHeight="1">
      <c r="A40" s="17"/>
      <c r="B40" s="11"/>
      <c r="C40" s="11"/>
      <c r="D40" s="12"/>
      <c r="E40" s="21"/>
      <c r="F40" s="11"/>
      <c r="G40" s="29" t="s">
        <v>35</v>
      </c>
      <c r="H40" s="48" t="s">
        <v>3</v>
      </c>
      <c r="I40" s="47"/>
      <c r="J40" s="47">
        <f>SUM(J36:J39)</f>
        <v>5050</v>
      </c>
      <c r="K40" s="57"/>
    </row>
    <row r="41" spans="1:250" ht="15.75" customHeight="1" thickBot="1">
      <c r="A41" s="17"/>
      <c r="B41" s="59"/>
      <c r="C41" s="59"/>
      <c r="D41" s="58"/>
      <c r="E41" s="60"/>
      <c r="F41" s="59"/>
      <c r="G41" s="63" t="s">
        <v>36</v>
      </c>
      <c r="H41" s="61" t="s">
        <v>3</v>
      </c>
      <c r="I41" s="62"/>
      <c r="J41" s="62"/>
      <c r="K41" s="64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5050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38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1" t="s">
        <v>39</v>
      </c>
      <c r="E49" s="11"/>
      <c r="F49" s="11"/>
      <c r="G49" s="13"/>
      <c r="H49" s="14"/>
      <c r="I49" s="11"/>
      <c r="J49" s="73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40</v>
      </c>
      <c r="E50" s="18" t="s">
        <v>59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85" t="s">
        <v>58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22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17" t="s">
        <v>43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51</v>
      </c>
      <c r="E55" s="11" t="s">
        <v>44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4" fitToHeight="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2012-09-04T13:36:28Z</cp:lastPrinted>
  <dcterms:created xsi:type="dcterms:W3CDTF">2000-06-29T05:08:18Z</dcterms:created>
  <dcterms:modified xsi:type="dcterms:W3CDTF">2013-01-30T09:46:32Z</dcterms:modified>
</cp:coreProperties>
</file>