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J31" i="1" l="1"/>
  <c r="N31" i="1"/>
  <c r="P31" i="1" s="1"/>
  <c r="N23" i="1" l="1"/>
  <c r="P23" i="1" s="1"/>
  <c r="J40" i="1" l="1"/>
  <c r="J44" i="1" s="1"/>
  <c r="J45" i="1" l="1"/>
  <c r="J46" i="1" s="1"/>
</calcChain>
</file>

<file path=xl/sharedStrings.xml><?xml version="1.0" encoding="utf-8"?>
<sst xmlns="http://schemas.openxmlformats.org/spreadsheetml/2006/main" count="97" uniqueCount="83">
  <si>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</si>
  <si>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</si>
  <si>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</si>
  <si>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</si>
  <si>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</si>
  <si>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</si>
  <si>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</si>
  <si>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</si>
  <si>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</si>
  <si>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</si>
  <si>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</si>
  <si>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</si>
  <si>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</si>
  <si>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</si>
  <si>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</si>
  <si>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</si>
  <si>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</si>
  <si>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</si>
  <si>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</si>
  <si>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</si>
  <si>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</si>
  <si>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</si>
  <si>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</si>
  <si>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</si>
  <si>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</si>
  <si>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</si>
  <si>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</si>
  <si>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</si>
  <si>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</si>
  <si>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</si>
  <si>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</si>
  <si>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</si>
  <si>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</si>
  <si>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</si>
  <si>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</si>
  <si>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</si>
  <si>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</si>
  <si>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</si>
  <si>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</si>
  <si>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</si>
  <si>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</si>
  <si>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</si>
  <si>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</si>
  <si>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</si>
  <si>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</si>
  <si>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</si>
  <si>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</si>
  <si>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</si>
  <si>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</si>
  <si>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</si>
  <si>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</si>
  <si>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</si>
  <si>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</si>
  <si>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</si>
  <si>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A2013RH042</t>
  </si>
  <si>
    <t>Olivier Minet</t>
  </si>
  <si>
    <t>MMG - Minet Mécanique Générale</t>
  </si>
  <si>
    <t>www.mmg-meca.fr</t>
  </si>
  <si>
    <t xml:space="preserve">Tél. : 04.78.90.37.94 </t>
  </si>
  <si>
    <t>Fax : 04.78.90.34.29</t>
  </si>
  <si>
    <t>7, rue Jacques Monod</t>
  </si>
  <si>
    <t>69680 Chassieu</t>
  </si>
  <si>
    <t>France</t>
  </si>
  <si>
    <t>CMS0050BSRN200000</t>
  </si>
  <si>
    <t>Débitmètre thermique massique type CMS</t>
  </si>
  <si>
    <t>Gamme : 0,5 à 50 l/mn application air</t>
  </si>
  <si>
    <t>Avec afficheur</t>
  </si>
  <si>
    <t>Boitier : SUS304</t>
  </si>
  <si>
    <t>Connexion: Rc1/4'' femelle</t>
  </si>
  <si>
    <t>Sortie: 4-20mA et impulsions</t>
  </si>
  <si>
    <t>4</t>
  </si>
  <si>
    <t>Livré Chassieu</t>
  </si>
  <si>
    <t>Fonction totalisation</t>
  </si>
  <si>
    <t>Rev 1</t>
  </si>
  <si>
    <t>7ME5850-2CA01-0AA0</t>
  </si>
  <si>
    <t>Débitmètre à flotteur type Minix</t>
  </si>
  <si>
    <t>Gamme : 150 à 1500 l/h</t>
  </si>
  <si>
    <t>Fluide : Air</t>
  </si>
  <si>
    <t>Type : 152.10</t>
  </si>
  <si>
    <t>Connexion: 1/4 Din laiton male</t>
  </si>
  <si>
    <t>Flotteur : aluminium</t>
  </si>
  <si>
    <t>2</t>
  </si>
  <si>
    <t>Pression: atmos; Temp: 0°C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</si>
</sst>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mg-meca.fr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3"/>
  <sheetViews>
    <sheetView tabSelected="1" zoomScaleNormal="100" workbookViewId="0">
      <selection activeCell="G36" sqref="G3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73</v>
      </c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41298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57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630</v>
      </c>
      <c r="I23" s="47"/>
      <c r="J23" s="47"/>
      <c r="K23" s="76" t="s">
        <v>70</v>
      </c>
      <c r="L23" s="17">
        <v>630</v>
      </c>
      <c r="M23" s="84">
        <v>0.4</v>
      </c>
      <c r="N23" s="17">
        <f>L23*(1-M23)</f>
        <v>378</v>
      </c>
      <c r="O23" s="98">
        <v>0.4</v>
      </c>
      <c r="P23" s="95">
        <f>N23/(1-O23)</f>
        <v>630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96" t="s">
        <v>74</v>
      </c>
      <c r="E31" s="96" t="s">
        <v>75</v>
      </c>
      <c r="F31" s="96"/>
      <c r="G31" s="97">
        <v>1</v>
      </c>
      <c r="H31" s="48">
        <v>240</v>
      </c>
      <c r="I31" s="47"/>
      <c r="J31" s="47">
        <f>G31*H31</f>
        <v>240</v>
      </c>
      <c r="K31" s="76" t="s">
        <v>81</v>
      </c>
      <c r="L31" s="17">
        <v>120</v>
      </c>
      <c r="M31" s="84">
        <v>0</v>
      </c>
      <c r="N31" s="17">
        <f>L31*(1-M31)</f>
        <v>120</v>
      </c>
      <c r="O31" s="98">
        <v>0.5</v>
      </c>
      <c r="P31" s="95">
        <f>N31/(1-O31)</f>
        <v>240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17" t="s">
        <v>78</v>
      </c>
      <c r="F32" s="96"/>
      <c r="G32" s="97"/>
      <c r="H32" s="48"/>
      <c r="I32" s="47"/>
      <c r="J32" s="47"/>
      <c r="K32" s="76"/>
      <c r="M32" s="84"/>
      <c r="O32" s="98"/>
      <c r="P32" s="95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76</v>
      </c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77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79</v>
      </c>
      <c r="F35" s="96"/>
      <c r="G35" s="97"/>
      <c r="H35" s="48"/>
      <c r="I35" s="47"/>
      <c r="J35" s="47"/>
      <c r="K35" s="76"/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80</v>
      </c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82</v>
      </c>
      <c r="F37" s="96"/>
      <c r="G37" s="97"/>
      <c r="H37" s="48"/>
      <c r="I37" s="47"/>
      <c r="J37" s="47"/>
      <c r="K37" s="76"/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ht="15.75" customHeight="1" thickBot="1">
      <c r="A39" s="17"/>
      <c r="B39" s="58"/>
      <c r="C39" s="59"/>
      <c r="D39" s="60"/>
      <c r="E39" s="61"/>
      <c r="F39" s="62"/>
      <c r="G39" s="62"/>
      <c r="H39" s="63"/>
      <c r="I39" s="64"/>
      <c r="J39" s="64"/>
      <c r="K39" s="77"/>
    </row>
    <row r="40" spans="1:250" ht="15.75" customHeight="1">
      <c r="A40" s="17"/>
      <c r="B40" s="11"/>
      <c r="C40" s="11"/>
      <c r="D40" s="12"/>
      <c r="E40" s="21"/>
      <c r="F40" s="11"/>
      <c r="G40" s="30" t="s">
        <v>4</v>
      </c>
      <c r="H40" s="48" t="s">
        <v>3</v>
      </c>
      <c r="I40" s="47"/>
      <c r="J40" s="47">
        <f>SUM(J22:J39)</f>
        <v>240</v>
      </c>
      <c r="K40" s="57"/>
    </row>
    <row r="41" spans="1:250" ht="15.75" customHeight="1">
      <c r="A41" s="17"/>
      <c r="B41" s="11"/>
      <c r="C41" s="11"/>
      <c r="D41" s="12"/>
      <c r="E41" s="41"/>
      <c r="F41" s="39"/>
      <c r="G41" s="40" t="s">
        <v>31</v>
      </c>
      <c r="H41" s="49" t="s">
        <v>3</v>
      </c>
      <c r="I41" s="50"/>
      <c r="J41" s="50">
        <v>0</v>
      </c>
      <c r="K41" s="55"/>
    </row>
    <row r="42" spans="1:250" ht="15.75" customHeight="1">
      <c r="A42" s="17"/>
      <c r="B42" s="11"/>
      <c r="C42" s="11"/>
      <c r="D42" s="12"/>
      <c r="E42" s="42"/>
      <c r="F42" s="43"/>
      <c r="G42" s="54" t="s">
        <v>35</v>
      </c>
      <c r="H42" s="51" t="s">
        <v>3</v>
      </c>
      <c r="I42" s="52"/>
      <c r="J42" s="52">
        <v>0</v>
      </c>
      <c r="K42" s="56"/>
    </row>
    <row r="43" spans="1:250" ht="15.75" customHeight="1" thickBot="1">
      <c r="A43" s="17"/>
      <c r="B43" s="59"/>
      <c r="C43" s="59"/>
      <c r="D43" s="58"/>
      <c r="E43" s="67"/>
      <c r="F43" s="68"/>
      <c r="G43" s="69" t="s">
        <v>32</v>
      </c>
      <c r="H43" s="70" t="s">
        <v>3</v>
      </c>
      <c r="I43" s="71"/>
      <c r="J43" s="71">
        <v>25</v>
      </c>
      <c r="K43" s="72"/>
    </row>
    <row r="44" spans="1:250" ht="15.75" customHeight="1">
      <c r="A44" s="17"/>
      <c r="B44" s="11"/>
      <c r="C44" s="11"/>
      <c r="D44" s="12"/>
      <c r="E44" s="21"/>
      <c r="F44" s="11"/>
      <c r="G44" s="29" t="s">
        <v>33</v>
      </c>
      <c r="H44" s="48" t="s">
        <v>3</v>
      </c>
      <c r="I44" s="47"/>
      <c r="J44" s="47">
        <f>SUM(J40:J43)</f>
        <v>265</v>
      </c>
      <c r="K44" s="57"/>
    </row>
    <row r="45" spans="1:250" ht="15.75" customHeight="1" thickBot="1">
      <c r="A45" s="17"/>
      <c r="B45" s="59"/>
      <c r="C45" s="59"/>
      <c r="D45" s="58"/>
      <c r="E45" s="61"/>
      <c r="F45" s="59"/>
      <c r="G45" s="65" t="s">
        <v>34</v>
      </c>
      <c r="H45" s="63" t="s">
        <v>3</v>
      </c>
      <c r="I45" s="64"/>
      <c r="J45" s="64">
        <f>0.196*J44</f>
        <v>51.940000000000005</v>
      </c>
      <c r="K45" s="66"/>
    </row>
    <row r="46" spans="1:250" ht="15.75" customHeight="1">
      <c r="A46" s="17"/>
      <c r="B46" s="11"/>
      <c r="C46" s="11"/>
      <c r="D46" s="12"/>
      <c r="E46" s="17"/>
      <c r="F46" s="11"/>
      <c r="G46" s="53" t="s">
        <v>4</v>
      </c>
      <c r="H46" s="48" t="s">
        <v>3</v>
      </c>
      <c r="I46" s="47"/>
      <c r="J46" s="48">
        <f>SUM(J44:J45)</f>
        <v>316.94</v>
      </c>
      <c r="K46" s="57"/>
    </row>
    <row r="47" spans="1:250" ht="15.75" customHeight="1">
      <c r="A47" s="17"/>
      <c r="B47" s="11"/>
      <c r="C47" s="11"/>
      <c r="D47" s="12"/>
      <c r="E47" s="17"/>
      <c r="F47" s="11"/>
      <c r="G47" s="53"/>
      <c r="H47" s="48"/>
      <c r="I47" s="47"/>
      <c r="J47" s="48"/>
      <c r="K47" s="57"/>
    </row>
    <row r="48" spans="1:250" s="17" customFormat="1" ht="15.75" customHeight="1">
      <c r="B48" s="26" t="s">
        <v>51</v>
      </c>
      <c r="C48" s="11"/>
      <c r="D48" s="12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 t="s">
        <v>36</v>
      </c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2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C53" s="11"/>
      <c r="D53" s="73" t="s">
        <v>37</v>
      </c>
      <c r="E53" s="11"/>
      <c r="F53" s="11"/>
      <c r="G53" s="13"/>
      <c r="H53" s="14"/>
      <c r="I53" s="11"/>
      <c r="J53" s="7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38</v>
      </c>
      <c r="E54" s="18" t="s">
        <v>71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45</v>
      </c>
      <c r="E55" s="87" t="s">
        <v>49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46</v>
      </c>
      <c r="E56" s="17" t="s">
        <v>39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50</v>
      </c>
      <c r="E57" s="22" t="s">
        <v>40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47</v>
      </c>
      <c r="E58" s="17" t="s">
        <v>41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53" t="s">
        <v>48</v>
      </c>
      <c r="E59" s="11" t="s">
        <v>42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8"/>
      <c r="C64" s="8"/>
      <c r="D64" s="11"/>
      <c r="E64" s="11"/>
      <c r="F64" s="11"/>
      <c r="G64" s="23"/>
      <c r="H64" s="11"/>
      <c r="I64" s="11"/>
      <c r="J64" s="23"/>
      <c r="K64" s="2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14</v>
      </c>
      <c r="C65" s="11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44</v>
      </c>
      <c r="C66" s="8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mmg-meca.fr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2013-01-24T11:05:45Z</dcterms:modified>
</cp:coreProperties>
</file>