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4" i="1" l="1"/>
  <c r="J41" i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<sst xmlns="http://schemas.openxmlformats.org/spreadsheetml/2006/main" count="105" uniqueCount="89">
  <si>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</si>
  <si>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</si>
  <si>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</si>
  <si>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</si>
  <si>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</si>
  <si>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</si>
  <si>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</si>
  <si>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</si>
  <si>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</si>
  <si>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</si>
  <si>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</si>
  <si>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</si>
  <si>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</si>
  <si>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</si>
  <si>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</si>
  <si>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</si>
  <si>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</si>
  <si>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</si>
  <si>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</si>
  <si>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</si>
  <si>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</si>
  <si>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</si>
  <si>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</si>
  <si>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</si>
  <si>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</si>
  <si>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</si>
  <si>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</si>
  <si>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</si>
  <si>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</si>
  <si>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</si>
  <si>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</si>
  <si>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</si>
  <si>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</si>
  <si>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</si>
  <si>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</si>
  <si>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</si>
  <si>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</si>
  <si>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</si>
  <si>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</si>
  <si>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</si>
  <si>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</si>
  <si>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</si>
  <si>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</si>
  <si>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</si>
  <si>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</si>
  <si>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</si>
  <si>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</si>
  <si>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</si>
  <si>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</si>
  <si>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</si>
  <si>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</si>
  <si>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</si>
  <si>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</si>
  <si>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A2013RH037</t>
  </si>
  <si>
    <t>Trescal SA</t>
  </si>
  <si>
    <t>Zone industrielle Sainte Agathe</t>
  </si>
  <si>
    <t>10, rue Pilatre de Rozier</t>
  </si>
  <si>
    <t>57190 Florange</t>
  </si>
  <si>
    <t xml:space="preserve">Tél.:  03 82 59 89 88 </t>
  </si>
  <si>
    <t>Fax : 03 82 59 89 90</t>
  </si>
  <si>
    <t>Georges Gregori</t>
  </si>
  <si>
    <t>georges.gregori@trescal.com</t>
  </si>
  <si>
    <t>www.trescal.fr</t>
  </si>
  <si>
    <t>www.trescal.com</t>
  </si>
  <si>
    <t>Holtz</t>
  </si>
  <si>
    <t>D2012RH1196</t>
  </si>
  <si>
    <t>HM 003 R05.G.TC.15</t>
  </si>
  <si>
    <t>Débitmètre à turbine type HM</t>
  </si>
  <si>
    <t>Application: liquide pharmaceutique</t>
  </si>
  <si>
    <t>Viscosité: 1,2mpas</t>
  </si>
  <si>
    <t>Linéarité: +-1% de la valeur réelle</t>
  </si>
  <si>
    <t>Répétabilité: : 0,1%</t>
  </si>
  <si>
    <t>Pulse/litre: environ 32500</t>
  </si>
  <si>
    <t>Temp: 25°C</t>
  </si>
  <si>
    <t>Connexion: G1/4''</t>
  </si>
  <si>
    <t>Materiau: Inox SS303</t>
  </si>
  <si>
    <t>Axe: carbure de tungstene</t>
  </si>
  <si>
    <t>VTEK/P</t>
  </si>
  <si>
    <t xml:space="preserve">Amplificateur </t>
  </si>
  <si>
    <t>Montage intégral</t>
  </si>
  <si>
    <t>Frequence : de 3 à 3000 Hz</t>
  </si>
  <si>
    <t>Sortie impulsionnelle push pull ou Collecteur ouvert</t>
  </si>
  <si>
    <t>Materiau: inox</t>
  </si>
  <si>
    <t>Alimentation : 7 à 29Vdc</t>
  </si>
  <si>
    <t>Stecker 5plg. Typ 423 (PG 7)</t>
  </si>
  <si>
    <t>Connecteur 5 pin (PG7)</t>
  </si>
  <si>
    <t>3 à 4</t>
  </si>
  <si>
    <t>EX Work Bad Kötzting</t>
  </si>
  <si>
    <t>30% à la commande, le reste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</si>
</sst>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scal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s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Q14" sqref="Q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F8" s="21"/>
      <c r="G8" s="21"/>
      <c r="H8" s="30" t="s">
        <v>1</v>
      </c>
      <c r="I8" s="17"/>
      <c r="J8" s="74">
        <v>41297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F10" s="21"/>
      <c r="G10" s="30"/>
      <c r="H10" s="17"/>
      <c r="J10" s="17"/>
      <c r="K10" s="21"/>
      <c r="L10" s="17" t="s">
        <v>64</v>
      </c>
      <c r="M10" s="89"/>
    </row>
    <row r="11" spans="1:250" ht="15.75" customHeight="1">
      <c r="A11" s="17"/>
      <c r="B11" s="21"/>
      <c r="C11" s="21"/>
      <c r="D11" s="96" t="s">
        <v>57</v>
      </c>
      <c r="F11" s="21"/>
      <c r="G11" s="21"/>
      <c r="H11" s="20" t="s">
        <v>26</v>
      </c>
      <c r="J11" s="17"/>
      <c r="K11" s="32"/>
      <c r="L11" s="17">
        <v>1130131</v>
      </c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102"/>
      <c r="F12" s="21"/>
      <c r="G12" s="17"/>
      <c r="H12" s="20" t="s">
        <v>27</v>
      </c>
      <c r="I12" s="20"/>
      <c r="J12" s="31" t="s">
        <v>53</v>
      </c>
      <c r="K12" s="21"/>
      <c r="L12" s="103">
        <v>41297</v>
      </c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F13" s="21"/>
      <c r="G13" s="17"/>
      <c r="H13" s="20" t="s">
        <v>28</v>
      </c>
      <c r="I13" s="21"/>
      <c r="J13" s="21" t="s">
        <v>13</v>
      </c>
      <c r="K13" s="21"/>
      <c r="L13" s="17" t="s">
        <v>65</v>
      </c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6</v>
      </c>
      <c r="H23" s="48">
        <v>1584</v>
      </c>
      <c r="I23" s="47"/>
      <c r="J23" s="47">
        <f>G23*H23</f>
        <v>9504</v>
      </c>
      <c r="K23" s="76" t="s">
        <v>86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77</v>
      </c>
      <c r="E34" s="96" t="s">
        <v>78</v>
      </c>
      <c r="F34" s="96"/>
      <c r="G34" s="97">
        <v>6</v>
      </c>
      <c r="H34" s="48">
        <v>312</v>
      </c>
      <c r="I34" s="47"/>
      <c r="J34" s="47">
        <f>G34*H34</f>
        <v>1872</v>
      </c>
      <c r="K34" s="76" t="s">
        <v>86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79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3</v>
      </c>
      <c r="C41" s="11"/>
      <c r="D41" s="96" t="s">
        <v>84</v>
      </c>
      <c r="E41" s="96" t="s">
        <v>85</v>
      </c>
      <c r="F41" s="96"/>
      <c r="G41" s="97">
        <v>6</v>
      </c>
      <c r="H41" s="48">
        <v>22</v>
      </c>
      <c r="I41" s="47"/>
      <c r="J41" s="47">
        <f>G41*H41</f>
        <v>132</v>
      </c>
      <c r="K41" s="76" t="s">
        <v>86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11508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31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35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32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33</v>
      </c>
      <c r="H50" s="48" t="s">
        <v>3</v>
      </c>
      <c r="I50" s="47"/>
      <c r="J50" s="47">
        <f>SUM(J46:J49)</f>
        <v>11508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34</v>
      </c>
      <c r="H51" s="63" t="s">
        <v>3</v>
      </c>
      <c r="I51" s="64"/>
      <c r="J51" s="64">
        <f>0.196*J50</f>
        <v>2255.5680000000002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13763.567999999999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50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36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37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38</v>
      </c>
      <c r="E60" s="18" t="s">
        <v>87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45</v>
      </c>
      <c r="E61" s="87" t="s">
        <v>88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46</v>
      </c>
      <c r="E62" s="17" t="s">
        <v>39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22" t="s">
        <v>40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48</v>
      </c>
      <c r="E65" s="11" t="s">
        <v>42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44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http://www.trescal.fr/" display="http://www.trescal.fr/"/>
    <hyperlink ref="D17" r:id="rId4" tooltip="http://www.trescal.com/" display="http://www.tresca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2013-01-23T10:44:13Z</dcterms:modified>
</cp:coreProperties>
</file>