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L36" i="1" l="1"/>
  <c r="L23" i="1"/>
  <c r="J36" i="1" l="1"/>
  <c r="N36" i="1"/>
  <c r="P36" i="1" s="1"/>
  <c r="J23" i="1" l="1"/>
  <c r="N23" i="1"/>
  <c r="P23" i="1" s="1"/>
  <c r="J41" i="1" l="1"/>
  <c r="J45" i="1" s="1"/>
  <c r="J47" i="1" s="1"/>
</calcChain>
</file>

<file path=xl/sharedStrings.xml><?xml version="1.0" encoding="utf-8"?>
<sst xmlns="http://schemas.openxmlformats.org/spreadsheetml/2006/main" count="93" uniqueCount="78">
  <si>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</si>
  <si>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</si>
  <si>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</si>
  <si>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</si>
  <si>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</si>
  <si>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</si>
  <si>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</si>
  <si>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</si>
  <si>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</si>
  <si>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</si>
  <si>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</si>
  <si>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</si>
  <si>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</si>
  <si>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</si>
  <si>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</si>
  <si>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</si>
  <si>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</si>
  <si>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</si>
  <si>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</si>
  <si>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</si>
  <si>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</si>
  <si>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</si>
  <si>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</si>
  <si>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</si>
  <si>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</si>
  <si>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</si>
  <si>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</si>
  <si>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</si>
  <si>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</si>
  <si>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</si>
  <si>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</si>
  <si>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</si>
  <si>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</si>
  <si>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</si>
  <si>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</si>
  <si>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</si>
  <si>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</si>
  <si>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</si>
  <si>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</si>
  <si>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</si>
  <si>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</si>
  <si>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</si>
  <si>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</si>
  <si>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</si>
  <si>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</si>
  <si>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</si>
  <si>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</si>
  <si>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</si>
  <si>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</si>
  <si>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</si>
  <si>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</si>
  <si>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</si>
  <si>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Micom Co.</t>
  </si>
  <si>
    <t>28 Sherif st., Downtown</t>
  </si>
  <si>
    <t>Cairo</t>
  </si>
  <si>
    <t>Egypt</t>
  </si>
  <si>
    <t>Tel: +202-23945400</t>
  </si>
  <si>
    <t>Fax: +202-23905822</t>
  </si>
  <si>
    <t>Advance payment</t>
  </si>
  <si>
    <t>Ex work Germany</t>
  </si>
  <si>
    <t>6</t>
  </si>
  <si>
    <t>Compact version with Transmitter M1</t>
  </si>
  <si>
    <t>operating and display panel: with</t>
  </si>
  <si>
    <t>cable gland entires: M20/M16 x 1,5</t>
  </si>
  <si>
    <t>dito</t>
  </si>
  <si>
    <t>Basant Mohamed</t>
  </si>
  <si>
    <t>A2013RH036</t>
  </si>
  <si>
    <t>+33 9 70 61 16 19</t>
  </si>
  <si>
    <t>MAG5712-1TC10-1BB1/Y01</t>
  </si>
  <si>
    <t>mag-flux Flowsensor A - Liner hard rubber</t>
  </si>
  <si>
    <t>process connection: 24'' Ansi B16,5 150 RF steel</t>
  </si>
  <si>
    <t>electrode material: 1.4571</t>
  </si>
  <si>
    <t>power supply: 230Vac</t>
  </si>
  <si>
    <t>analog output: 4-20 mA</t>
  </si>
  <si>
    <t>Y01: measuring range: 0 to 2000 m3/h</t>
  </si>
  <si>
    <t>MAG5712-1PC10-1BB1/Y01</t>
  </si>
  <si>
    <t>process connection: 12'' Ansi B16,5 150 RF steel</t>
  </si>
  <si>
    <t>Y01: measuring range: 0 to 500 m3/h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</si>
</sst>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5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4" xfId="0" applyFont="1" applyBorder="1" applyAlignment="1">
      <alignment horizontal="center"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4"/>
  <sheetViews>
    <sheetView tabSelected="1" zoomScaleNormal="100" workbookViewId="0">
      <selection activeCell="J32" sqref="J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5.875" style="1" customWidth="1"/>
    <col min="5" max="5" width="29.5" style="1" customWidth="1"/>
    <col min="6" max="6" width="13.1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9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20" t="s">
        <v>6</v>
      </c>
      <c r="H2" s="83"/>
      <c r="I2" s="84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6"/>
      <c r="N6" s="17"/>
      <c r="O6" s="17"/>
      <c r="P6" s="17"/>
      <c r="Q6" s="17"/>
      <c r="R6" s="17"/>
      <c r="S6" s="17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pans="1:250" s="4" customFormat="1" ht="15.75" customHeight="1">
      <c r="A7" s="89"/>
      <c r="B7" s="89"/>
      <c r="C7" s="89"/>
      <c r="D7" s="94"/>
      <c r="E7" s="89"/>
      <c r="F7" s="89"/>
      <c r="G7" s="89"/>
      <c r="H7" s="89"/>
      <c r="I7" s="89"/>
      <c r="J7" s="89"/>
      <c r="K7" s="89"/>
      <c r="L7" s="17"/>
      <c r="M7" s="86"/>
      <c r="N7" s="17"/>
      <c r="O7" s="17"/>
      <c r="P7" s="17"/>
      <c r="Q7" s="17"/>
      <c r="R7" s="17"/>
      <c r="S7" s="17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pans="1:250" ht="15.75" customHeight="1">
      <c r="A8" s="17"/>
      <c r="B8" s="30" t="s">
        <v>31</v>
      </c>
      <c r="C8" s="21"/>
      <c r="D8" s="94" t="s">
        <v>52</v>
      </c>
      <c r="E8" s="8"/>
      <c r="F8" s="21"/>
      <c r="G8" s="21"/>
      <c r="H8" s="30" t="s">
        <v>1</v>
      </c>
      <c r="I8" s="17"/>
      <c r="J8" s="72">
        <v>41296</v>
      </c>
      <c r="K8" s="21"/>
      <c r="M8" s="87"/>
    </row>
    <row r="9" spans="1:250" ht="15.75" customHeight="1">
      <c r="A9" s="17"/>
      <c r="B9" s="21"/>
      <c r="C9" s="21"/>
      <c r="D9" s="94" t="s">
        <v>53</v>
      </c>
      <c r="E9" s="8"/>
      <c r="F9" s="21"/>
      <c r="G9" s="30"/>
      <c r="H9" s="17"/>
      <c r="I9" s="17"/>
      <c r="J9" s="17"/>
      <c r="K9" s="21"/>
      <c r="M9" s="87"/>
    </row>
    <row r="10" spans="1:250" ht="15.75" customHeight="1">
      <c r="A10" s="17"/>
      <c r="B10" s="21"/>
      <c r="C10" s="21"/>
      <c r="D10" s="94" t="s">
        <v>54</v>
      </c>
      <c r="E10" s="8"/>
      <c r="F10" s="21"/>
      <c r="G10" s="30"/>
      <c r="H10" s="17"/>
      <c r="J10" s="17"/>
      <c r="K10" s="21"/>
      <c r="M10" s="87"/>
    </row>
    <row r="11" spans="1:250" ht="15.75" customHeight="1">
      <c r="A11" s="17"/>
      <c r="B11" s="21"/>
      <c r="C11" s="21"/>
      <c r="D11" s="94" t="s">
        <v>55</v>
      </c>
      <c r="E11" s="8"/>
      <c r="F11" s="21"/>
      <c r="G11" s="21"/>
      <c r="H11" s="20" t="s">
        <v>28</v>
      </c>
      <c r="J11" s="17"/>
      <c r="K11" s="32"/>
      <c r="M11" s="87"/>
    </row>
    <row r="12" spans="1:250" ht="15.75" customHeight="1">
      <c r="A12" s="17"/>
      <c r="B12" s="76" t="s">
        <v>5</v>
      </c>
      <c r="C12" s="21"/>
      <c r="D12" s="94" t="s">
        <v>65</v>
      </c>
      <c r="F12" s="21"/>
      <c r="G12" s="17"/>
      <c r="H12" s="20" t="s">
        <v>29</v>
      </c>
      <c r="I12" s="20"/>
      <c r="J12" s="31" t="s">
        <v>66</v>
      </c>
      <c r="K12" s="21"/>
      <c r="M12" s="87"/>
    </row>
    <row r="13" spans="1:250" ht="15.75" customHeight="1">
      <c r="A13" s="17"/>
      <c r="B13" s="76" t="s">
        <v>8</v>
      </c>
      <c r="C13" s="21"/>
      <c r="D13" s="94" t="s">
        <v>56</v>
      </c>
      <c r="F13" s="21"/>
      <c r="G13" s="17"/>
      <c r="H13" s="20" t="s">
        <v>30</v>
      </c>
      <c r="I13" s="21"/>
      <c r="J13" s="21" t="s">
        <v>14</v>
      </c>
      <c r="K13" s="21"/>
      <c r="M13" s="88"/>
    </row>
    <row r="14" spans="1:250" ht="15.75" customHeight="1">
      <c r="A14" s="17"/>
      <c r="B14" s="76" t="s">
        <v>7</v>
      </c>
      <c r="C14" s="21"/>
      <c r="D14" s="94" t="s">
        <v>57</v>
      </c>
      <c r="E14" s="8"/>
      <c r="F14" s="21"/>
      <c r="G14" s="17"/>
      <c r="H14" s="20" t="s">
        <v>13</v>
      </c>
      <c r="I14" s="21"/>
      <c r="J14" s="77" t="s">
        <v>11</v>
      </c>
      <c r="K14" s="21"/>
    </row>
    <row r="15" spans="1:250" ht="15.75" customHeight="1">
      <c r="A15" s="17"/>
      <c r="B15" s="76" t="s">
        <v>10</v>
      </c>
      <c r="C15" s="17"/>
      <c r="D15" s="94"/>
      <c r="E15" s="8"/>
      <c r="F15" s="21"/>
      <c r="G15" s="17"/>
      <c r="H15" s="20" t="s">
        <v>7</v>
      </c>
      <c r="J15" s="81" t="s">
        <v>67</v>
      </c>
      <c r="K15" s="21"/>
      <c r="M15" s="87"/>
    </row>
    <row r="16" spans="1:250" ht="15.75" customHeight="1">
      <c r="A16" s="17"/>
      <c r="B16" s="78" t="s">
        <v>12</v>
      </c>
      <c r="C16" s="17"/>
      <c r="D16" s="94"/>
      <c r="E16" s="8"/>
      <c r="F16" s="21"/>
      <c r="G16" s="17"/>
      <c r="H16" s="20" t="s">
        <v>10</v>
      </c>
      <c r="J16" s="91" t="s">
        <v>16</v>
      </c>
      <c r="K16" s="21"/>
      <c r="L16" s="98"/>
    </row>
    <row r="17" spans="1:250" ht="15.75" customHeight="1">
      <c r="A17" s="17"/>
      <c r="B17" s="78"/>
      <c r="C17" s="17"/>
      <c r="D17" s="94"/>
      <c r="E17" s="21"/>
      <c r="F17" s="21"/>
      <c r="G17" s="17"/>
      <c r="H17" s="20" t="s">
        <v>12</v>
      </c>
      <c r="I17" s="21"/>
      <c r="J17" s="92" t="s">
        <v>18</v>
      </c>
      <c r="K17" s="21"/>
    </row>
    <row r="18" spans="1:250" ht="15.75" customHeight="1">
      <c r="A18" s="17"/>
      <c r="B18" s="78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G22" s="95"/>
      <c r="H22" s="48"/>
      <c r="I22" s="47"/>
      <c r="J22" s="47"/>
      <c r="K22" s="74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68</v>
      </c>
      <c r="E23" s="17" t="s">
        <v>69</v>
      </c>
      <c r="G23" s="95">
        <v>2</v>
      </c>
      <c r="H23" s="48">
        <v>3864</v>
      </c>
      <c r="I23" s="47"/>
      <c r="J23" s="47">
        <f>G23*H23</f>
        <v>7728</v>
      </c>
      <c r="K23" s="74" t="s">
        <v>60</v>
      </c>
      <c r="L23" s="17">
        <f>5585+705</f>
        <v>6290</v>
      </c>
      <c r="M23" s="82">
        <v>0.56999999999999995</v>
      </c>
      <c r="N23" s="17">
        <f>L23*(1-M23)</f>
        <v>2704.7000000000003</v>
      </c>
      <c r="O23" s="96">
        <v>0.3</v>
      </c>
      <c r="P23" s="93">
        <f>N23/(1-O23)</f>
        <v>3863.8571428571436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61</v>
      </c>
      <c r="G24" s="95"/>
      <c r="H24" s="48"/>
      <c r="I24" s="47"/>
      <c r="J24" s="47"/>
      <c r="K24" s="74"/>
      <c r="M24" s="82"/>
      <c r="O24" s="96"/>
      <c r="P24" s="93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70</v>
      </c>
      <c r="G25" s="95"/>
      <c r="H25" s="48"/>
      <c r="I25" s="47"/>
      <c r="J25" s="47"/>
      <c r="K25" s="74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71</v>
      </c>
      <c r="G26" s="95"/>
      <c r="H26" s="48"/>
      <c r="I26" s="47"/>
      <c r="J26" s="47"/>
      <c r="K26" s="74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72</v>
      </c>
      <c r="G27" s="95"/>
      <c r="H27" s="48"/>
      <c r="I27" s="47"/>
      <c r="J27" s="47"/>
      <c r="K27" s="74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73</v>
      </c>
      <c r="G28" s="95"/>
      <c r="H28" s="48"/>
      <c r="I28" s="47"/>
      <c r="J28" s="47"/>
      <c r="K28" s="74"/>
      <c r="M28" s="82"/>
      <c r="O28" s="96"/>
      <c r="P28" s="93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62</v>
      </c>
      <c r="G29" s="95"/>
      <c r="H29" s="48"/>
      <c r="I29" s="47"/>
      <c r="J29" s="47"/>
      <c r="K29" s="74"/>
      <c r="O29" s="96"/>
      <c r="P29" s="93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17" t="s">
        <v>63</v>
      </c>
      <c r="G30" s="95"/>
      <c r="H30" s="48"/>
      <c r="I30" s="47"/>
      <c r="J30" s="47"/>
      <c r="K30" s="74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E31" s="17" t="s">
        <v>74</v>
      </c>
      <c r="G31" s="95"/>
      <c r="H31" s="48"/>
      <c r="I31" s="47"/>
      <c r="J31" s="47"/>
      <c r="K31" s="74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G32" s="95"/>
      <c r="H32" s="48"/>
      <c r="I32" s="47"/>
      <c r="J32" s="47"/>
      <c r="K32" s="74"/>
      <c r="O32" s="96"/>
      <c r="P32" s="93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G33" s="95"/>
      <c r="H33" s="48"/>
      <c r="I33" s="47"/>
      <c r="J33" s="47"/>
      <c r="K33" s="74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G34" s="95"/>
      <c r="H34" s="48"/>
      <c r="I34" s="47"/>
      <c r="J34" s="47"/>
      <c r="K34" s="74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2</v>
      </c>
      <c r="C35" s="11"/>
      <c r="D35" s="17" t="s">
        <v>75</v>
      </c>
      <c r="E35" s="17" t="s">
        <v>64</v>
      </c>
      <c r="G35" s="95"/>
      <c r="H35" s="48"/>
      <c r="I35" s="47"/>
      <c r="J35" s="47"/>
      <c r="K35" s="74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76</v>
      </c>
      <c r="G36" s="95">
        <v>1</v>
      </c>
      <c r="H36" s="48">
        <v>1630</v>
      </c>
      <c r="I36" s="47"/>
      <c r="J36" s="47">
        <f>G36*H36</f>
        <v>1630</v>
      </c>
      <c r="K36" s="74" t="s">
        <v>60</v>
      </c>
      <c r="L36" s="17">
        <f>1948+705</f>
        <v>2653</v>
      </c>
      <c r="M36" s="82">
        <v>0.56999999999999995</v>
      </c>
      <c r="N36" s="17">
        <f>L36*(1-M36)</f>
        <v>1140.7900000000002</v>
      </c>
      <c r="O36" s="96">
        <v>0.3</v>
      </c>
      <c r="P36" s="93">
        <f>N36/(1-O36)</f>
        <v>1629.7000000000003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E37" s="17" t="s">
        <v>77</v>
      </c>
      <c r="G37" s="95"/>
      <c r="H37" s="48"/>
      <c r="I37" s="47"/>
      <c r="J37" s="47"/>
      <c r="K37" s="74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G38" s="95"/>
      <c r="H38" s="48"/>
      <c r="I38" s="47"/>
      <c r="J38" s="47"/>
      <c r="K38" s="74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G39" s="95"/>
      <c r="H39" s="48"/>
      <c r="I39" s="47"/>
      <c r="J39" s="47"/>
      <c r="K39" s="74"/>
      <c r="M39" s="82"/>
      <c r="O39" s="96"/>
      <c r="P39" s="93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0"/>
      <c r="F40" s="60"/>
      <c r="G40" s="97"/>
      <c r="H40" s="61"/>
      <c r="I40" s="62"/>
      <c r="J40" s="62"/>
      <c r="K40" s="75"/>
    </row>
    <row r="41" spans="1:250" ht="15.75" customHeight="1">
      <c r="A41" s="17"/>
      <c r="B41" s="11"/>
      <c r="C41" s="11"/>
      <c r="D41" s="12"/>
      <c r="E41" s="21"/>
      <c r="F41" s="11"/>
      <c r="G41" s="30" t="s">
        <v>4</v>
      </c>
      <c r="H41" s="48" t="s">
        <v>3</v>
      </c>
      <c r="I41" s="47"/>
      <c r="J41" s="47">
        <f>SUM(J22:J40)</f>
        <v>9358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33</v>
      </c>
      <c r="H42" s="49" t="s">
        <v>3</v>
      </c>
      <c r="I42" s="50"/>
      <c r="J42" s="50">
        <v>0</v>
      </c>
      <c r="K42" s="55"/>
    </row>
    <row r="43" spans="1:250" ht="15.75" customHeight="1">
      <c r="A43" s="17"/>
      <c r="B43" s="11"/>
      <c r="C43" s="11"/>
      <c r="D43" s="12"/>
      <c r="E43" s="42"/>
      <c r="F43" s="43"/>
      <c r="G43" s="54" t="s">
        <v>37</v>
      </c>
      <c r="H43" s="51" t="s">
        <v>3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5"/>
      <c r="F44" s="66"/>
      <c r="G44" s="67" t="s">
        <v>34</v>
      </c>
      <c r="H44" s="68" t="s">
        <v>3</v>
      </c>
      <c r="I44" s="69"/>
      <c r="J44" s="69"/>
      <c r="K44" s="70"/>
    </row>
    <row r="45" spans="1:250" ht="15.75" customHeight="1">
      <c r="A45" s="17"/>
      <c r="B45" s="11"/>
      <c r="C45" s="11"/>
      <c r="D45" s="12"/>
      <c r="E45" s="21"/>
      <c r="F45" s="11"/>
      <c r="G45" s="29" t="s">
        <v>35</v>
      </c>
      <c r="H45" s="48" t="s">
        <v>3</v>
      </c>
      <c r="I45" s="47"/>
      <c r="J45" s="47">
        <f>SUM(J41:J44)</f>
        <v>9358</v>
      </c>
      <c r="K45" s="57"/>
    </row>
    <row r="46" spans="1:250" ht="15.75" customHeight="1" thickBot="1">
      <c r="A46" s="17"/>
      <c r="B46" s="59"/>
      <c r="C46" s="59"/>
      <c r="D46" s="58"/>
      <c r="E46" s="60"/>
      <c r="F46" s="59"/>
      <c r="G46" s="63" t="s">
        <v>36</v>
      </c>
      <c r="H46" s="61" t="s">
        <v>3</v>
      </c>
      <c r="I46" s="62"/>
      <c r="J46" s="62"/>
      <c r="K46" s="64"/>
    </row>
    <row r="47" spans="1:250" ht="15.75" customHeight="1">
      <c r="A47" s="17"/>
      <c r="B47" s="11"/>
      <c r="C47" s="11"/>
      <c r="D47" s="12"/>
      <c r="E47" s="17"/>
      <c r="F47" s="11"/>
      <c r="G47" s="53" t="s">
        <v>4</v>
      </c>
      <c r="H47" s="48" t="s">
        <v>3</v>
      </c>
      <c r="I47" s="47"/>
      <c r="J47" s="48">
        <f>SUM(J45:J46)</f>
        <v>9358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9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38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2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C54" s="11"/>
      <c r="D54" s="71" t="s">
        <v>39</v>
      </c>
      <c r="E54" s="11"/>
      <c r="F54" s="11"/>
      <c r="G54" s="13"/>
      <c r="H54" s="14"/>
      <c r="I54" s="11"/>
      <c r="J54" s="73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40</v>
      </c>
      <c r="E55" s="18" t="s">
        <v>59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47</v>
      </c>
      <c r="E56" s="85" t="s">
        <v>58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48</v>
      </c>
      <c r="E57" s="17" t="s">
        <v>41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49</v>
      </c>
      <c r="E58" s="22" t="s">
        <v>42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D59" s="25" t="s">
        <v>50</v>
      </c>
      <c r="E59" s="17" t="s">
        <v>43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53" t="s">
        <v>51</v>
      </c>
      <c r="E60" s="11" t="s">
        <v>44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45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8"/>
      <c r="C65" s="8"/>
      <c r="D65" s="11"/>
      <c r="E65" s="11"/>
      <c r="F65" s="11"/>
      <c r="G65" s="23"/>
      <c r="H65" s="11"/>
      <c r="I65" s="11"/>
      <c r="J65" s="23"/>
      <c r="K65" s="2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15</v>
      </c>
      <c r="C66" s="11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46</v>
      </c>
      <c r="C67" s="8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1496062992125984" right="0.27559055118110237" top="0.31496062992125984" bottom="0.31496062992125984" header="0.23622047244094491" footer="0.19685039370078741"/>
  <pageSetup paperSize="9" scale="74" fitToHeight="2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2012-09-04T13:36:28Z</cp:lastPrinted>
  <dcterms:created xsi:type="dcterms:W3CDTF">2000-06-29T05:08:18Z</dcterms:created>
  <dcterms:modified xsi:type="dcterms:W3CDTF">2013-01-22T14:17:47Z</dcterms:modified>
</cp:coreProperties>
</file>