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QUOTE!$A$1:$K$74</definedName>
  </definedNames>
  <calcPr calcId="145621"/>
</workbook>
</file>

<file path=xl/calcChain.xml><?xml version="1.0" encoding="utf-8"?>
<calcChain xmlns="http://schemas.openxmlformats.org/spreadsheetml/2006/main">
  <c r="J24" i="1" l="1"/>
  <c r="H33" i="1"/>
  <c r="J33" i="1" s="1"/>
  <c r="H24" i="1"/>
  <c r="J48" i="1" l="1"/>
  <c r="J52" i="1" l="1"/>
  <c r="J53" i="1" s="1"/>
  <c r="J54" i="1" s="1"/>
</calcChain>
</file>

<file path=xl/sharedStrings.xml><?xml version="1.0" encoding="utf-8"?>
<sst xmlns="http://schemas.openxmlformats.org/spreadsheetml/2006/main" count="102" uniqueCount="87">
  <si>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</si>
  <si>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</si>
  <si>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</si>
  <si>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</si>
  <si>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</si>
  <si>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</si>
  <si>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</si>
  <si>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</si>
  <si>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</si>
  <si>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</si>
  <si>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</si>
  <si>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</si>
  <si>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</si>
  <si>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</si>
  <si>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</si>
  <si>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</si>
  <si>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</si>
  <si>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</si>
  <si>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</si>
  <si>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</si>
  <si>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</si>
  <si>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</si>
  <si>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</si>
  <si>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</si>
  <si>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</si>
  <si>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</si>
  <si>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</si>
  <si>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</si>
  <si>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</si>
  <si>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</si>
  <si>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</si>
  <si>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</si>
  <si>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</si>
  <si>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</si>
  <si>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</si>
  <si>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</si>
  <si>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</si>
  <si>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</si>
  <si>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</si>
  <si>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</si>
  <si>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</si>
  <si>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</si>
  <si>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</si>
  <si>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</si>
  <si>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</si>
  <si>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</si>
  <si>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</si>
  <si>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</si>
  <si>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</si>
  <si>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</si>
  <si>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</si>
  <si>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</si>
  <si>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</si>
  <si>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</si>
  <si>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</si>
  <si>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13 Rue du Grand Pré</t>
  </si>
  <si>
    <t>57140 Norroy-le-Veneur</t>
  </si>
  <si>
    <t>03 87 31 07 00</t>
  </si>
  <si>
    <t>03 87 51 15 18</t>
  </si>
  <si>
    <t>Inov Industrie</t>
  </si>
  <si>
    <t>Alimentation : 24Vdc</t>
  </si>
  <si>
    <t>Sonde thermique massique SS20.600</t>
  </si>
  <si>
    <t>Avec raccord de passage intégré en Gaz 1/2'' laiton</t>
  </si>
  <si>
    <t>Gamme de vitesse : 0-220Nm/s</t>
  </si>
  <si>
    <t>Pression : jusqu'à 16 bars</t>
  </si>
  <si>
    <t>livré Norroy-le-Veneur</t>
  </si>
  <si>
    <t>524 600-3161111108</t>
  </si>
  <si>
    <t>Longueur de sonde : 400mm</t>
  </si>
  <si>
    <t>527 330</t>
  </si>
  <si>
    <t>Afficheur MD10.015</t>
  </si>
  <si>
    <t>Gamme de température : -20°C à +120°C</t>
  </si>
  <si>
    <t>Deux sorties : 4-20mA linéarisée</t>
  </si>
  <si>
    <t>Deux entrées analogiques pour vitesse et température</t>
  </si>
  <si>
    <t>Alimentation Sonde SS20.600 intégrée</t>
  </si>
  <si>
    <t>Alimentation : 230Vac</t>
  </si>
  <si>
    <t>Deux relais d'alarme</t>
  </si>
  <si>
    <t>Fonction de conversion vitesse en débit</t>
  </si>
  <si>
    <t>Une sortie retransmission : 4-20mA</t>
  </si>
  <si>
    <t>OPTION:</t>
  </si>
  <si>
    <t>524 942</t>
  </si>
  <si>
    <t>Connecteur 8 pins et câble 10 mètres</t>
  </si>
  <si>
    <t>524929</t>
  </si>
  <si>
    <t>Connecteur sans câble</t>
  </si>
  <si>
    <t>Zac Euromoselle</t>
  </si>
  <si>
    <t>Mr Fabrice Thiolière</t>
  </si>
  <si>
    <t>fabrice.thiolière@inov-industrie.fr</t>
  </si>
  <si>
    <t>A2013RH035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</si>
</sst>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quotePrefix="1" applyNumberForma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1"/>
  <sheetViews>
    <sheetView tabSelected="1" zoomScaleNormal="100" workbookViewId="0">
      <selection activeCell="N16" sqref="N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20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19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D7" s="94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4" t="s">
        <v>59</v>
      </c>
      <c r="E8" s="8"/>
      <c r="F8" s="21"/>
      <c r="G8" s="21"/>
      <c r="H8" s="30" t="s">
        <v>1</v>
      </c>
      <c r="I8" s="17"/>
      <c r="J8" s="74">
        <v>41296</v>
      </c>
      <c r="K8" s="21"/>
      <c r="M8" s="88"/>
    </row>
    <row r="9" spans="1:250" ht="15.75" customHeight="1">
      <c r="A9" s="17"/>
      <c r="B9" s="21"/>
      <c r="C9" s="21"/>
      <c r="D9" s="94" t="s">
        <v>55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4" t="s">
        <v>83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4" t="s">
        <v>56</v>
      </c>
      <c r="E11" s="8"/>
      <c r="F11" s="21"/>
      <c r="G11" s="21"/>
      <c r="H11" s="20" t="s">
        <v>29</v>
      </c>
      <c r="J11" s="17"/>
      <c r="K11" s="32"/>
      <c r="M11" s="88"/>
    </row>
    <row r="12" spans="1:250" ht="15.75" customHeight="1">
      <c r="A12" s="17"/>
      <c r="B12" s="78" t="s">
        <v>5</v>
      </c>
      <c r="C12" s="21"/>
      <c r="D12" s="94" t="s">
        <v>84</v>
      </c>
      <c r="E12" s="8"/>
      <c r="F12" s="21"/>
      <c r="G12" s="17"/>
      <c r="H12" s="20" t="s">
        <v>30</v>
      </c>
      <c r="I12" s="20"/>
      <c r="J12" s="31" t="s">
        <v>86</v>
      </c>
      <c r="K12" s="21"/>
      <c r="M12" s="88"/>
    </row>
    <row r="13" spans="1:250" ht="15.75" customHeight="1">
      <c r="A13" s="17"/>
      <c r="B13" s="78" t="s">
        <v>8</v>
      </c>
      <c r="C13" s="21"/>
      <c r="D13" s="94" t="s">
        <v>57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89"/>
    </row>
    <row r="14" spans="1:250" ht="15.75" customHeight="1">
      <c r="A14" s="17"/>
      <c r="B14" s="78" t="s">
        <v>7</v>
      </c>
      <c r="C14" s="21"/>
      <c r="D14" s="94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4" t="s">
        <v>85</v>
      </c>
      <c r="E15" s="8"/>
      <c r="F15" s="21"/>
      <c r="G15" s="17"/>
      <c r="H15" s="20" t="s">
        <v>7</v>
      </c>
      <c r="J15" s="83" t="s">
        <v>13</v>
      </c>
      <c r="K15" s="21"/>
      <c r="M15" s="88"/>
    </row>
    <row r="16" spans="1:250" ht="15.75" customHeight="1">
      <c r="A16" s="17"/>
      <c r="B16" s="80" t="s">
        <v>11</v>
      </c>
      <c r="C16" s="17"/>
      <c r="D16" s="94"/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80"/>
      <c r="C17" s="17"/>
      <c r="D17" s="94"/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4"/>
      <c r="E22" s="94"/>
      <c r="F22" s="94"/>
      <c r="G22" s="95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D23" s="94"/>
      <c r="E23" s="94"/>
      <c r="F23" s="94"/>
      <c r="G23" s="95"/>
      <c r="H23" s="48"/>
      <c r="I23" s="47"/>
      <c r="J23" s="47"/>
      <c r="K23" s="76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94" t="s">
        <v>66</v>
      </c>
      <c r="E24" s="94" t="s">
        <v>61</v>
      </c>
      <c r="F24" s="94"/>
      <c r="G24" s="95">
        <v>1</v>
      </c>
      <c r="H24" s="48">
        <f>1120+220</f>
        <v>1340</v>
      </c>
      <c r="I24" s="47"/>
      <c r="J24" s="47">
        <f>G24*H24</f>
        <v>1340</v>
      </c>
      <c r="K24" s="76" t="s">
        <v>21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4"/>
      <c r="E25" s="94" t="s">
        <v>67</v>
      </c>
      <c r="F25" s="94"/>
      <c r="G25" s="95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4"/>
      <c r="E26" s="94" t="s">
        <v>62</v>
      </c>
      <c r="F26" s="94"/>
      <c r="G26" s="95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4"/>
      <c r="E27" s="94" t="s">
        <v>63</v>
      </c>
      <c r="F27" s="94"/>
      <c r="G27" s="95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4"/>
      <c r="E28" s="94" t="s">
        <v>70</v>
      </c>
      <c r="F28" s="94"/>
      <c r="G28" s="95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4"/>
      <c r="E29" s="94" t="s">
        <v>64</v>
      </c>
      <c r="F29" s="94"/>
      <c r="G29" s="95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4"/>
      <c r="E30" s="94" t="s">
        <v>71</v>
      </c>
      <c r="F30" s="94"/>
      <c r="G30" s="95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4"/>
      <c r="E31" s="94" t="s">
        <v>60</v>
      </c>
      <c r="F31" s="94"/>
      <c r="G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4"/>
      <c r="E32" s="94"/>
      <c r="F32" s="94"/>
      <c r="G32" s="95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79</v>
      </c>
      <c r="E33" s="94" t="s">
        <v>80</v>
      </c>
      <c r="F33" s="94"/>
      <c r="G33" s="95">
        <v>1</v>
      </c>
      <c r="H33" s="48">
        <f>79+10*2</f>
        <v>99</v>
      </c>
      <c r="I33" s="47"/>
      <c r="J33" s="47">
        <f>G33*H33</f>
        <v>99</v>
      </c>
      <c r="K33" s="76" t="s">
        <v>21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4"/>
      <c r="E34" s="94"/>
      <c r="F34" s="94"/>
      <c r="G34" s="95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100" t="s">
        <v>81</v>
      </c>
      <c r="E35" s="94" t="s">
        <v>82</v>
      </c>
      <c r="F35" s="94"/>
      <c r="G35" s="95">
        <v>1</v>
      </c>
      <c r="H35" s="48">
        <v>43</v>
      </c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4"/>
      <c r="F36" s="94"/>
      <c r="G36" s="95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4"/>
      <c r="F37" s="94"/>
      <c r="G37" s="95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 t="s">
        <v>78</v>
      </c>
      <c r="E38" s="94"/>
      <c r="F38" s="94"/>
      <c r="G38" s="95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4"/>
      <c r="E39" s="94"/>
      <c r="F39" s="94"/>
      <c r="G39" s="95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>
        <v>3</v>
      </c>
      <c r="C40" s="11"/>
      <c r="D40" s="96" t="s">
        <v>68</v>
      </c>
      <c r="E40" s="94" t="s">
        <v>69</v>
      </c>
      <c r="F40" s="94"/>
      <c r="G40" s="95">
        <v>1</v>
      </c>
      <c r="H40" s="48">
        <v>430</v>
      </c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4"/>
      <c r="E41" s="94" t="s">
        <v>72</v>
      </c>
      <c r="F41" s="94"/>
      <c r="G41" s="95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4"/>
      <c r="E42" s="94" t="s">
        <v>73</v>
      </c>
      <c r="F42" s="94"/>
      <c r="G42" s="95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4"/>
      <c r="E43" s="94" t="s">
        <v>74</v>
      </c>
      <c r="F43" s="94"/>
      <c r="G43" s="95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4"/>
      <c r="E44" s="94" t="s">
        <v>75</v>
      </c>
      <c r="F44" s="94"/>
      <c r="G44" s="95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4"/>
      <c r="E45" s="94" t="s">
        <v>76</v>
      </c>
      <c r="F45" s="94"/>
      <c r="G45" s="95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2"/>
      <c r="C46" s="11"/>
      <c r="D46" s="94"/>
      <c r="E46" s="94" t="s">
        <v>77</v>
      </c>
      <c r="F46" s="94"/>
      <c r="G46" s="95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ht="15.75" customHeight="1" thickBot="1">
      <c r="A47" s="17"/>
      <c r="B47" s="58"/>
      <c r="C47" s="59"/>
      <c r="D47" s="60"/>
      <c r="E47" s="61"/>
      <c r="F47" s="62"/>
      <c r="G47" s="62"/>
      <c r="H47" s="63"/>
      <c r="I47" s="64"/>
      <c r="J47" s="64"/>
      <c r="K47" s="77"/>
    </row>
    <row r="48" spans="1:250" ht="15.75" customHeight="1">
      <c r="A48" s="17"/>
      <c r="B48" s="11"/>
      <c r="C48" s="11"/>
      <c r="D48" s="12"/>
      <c r="E48" s="21"/>
      <c r="F48" s="11"/>
      <c r="G48" s="30" t="s">
        <v>4</v>
      </c>
      <c r="H48" s="48" t="s">
        <v>3</v>
      </c>
      <c r="I48" s="47"/>
      <c r="J48" s="47">
        <f>SUM(J22:J47)</f>
        <v>1439</v>
      </c>
      <c r="K48" s="57"/>
    </row>
    <row r="49" spans="1:250" ht="15.75" customHeight="1">
      <c r="A49" s="17"/>
      <c r="B49" s="11"/>
      <c r="C49" s="11"/>
      <c r="D49" s="12"/>
      <c r="E49" s="41"/>
      <c r="F49" s="39"/>
      <c r="G49" s="40" t="s">
        <v>34</v>
      </c>
      <c r="H49" s="49" t="s">
        <v>3</v>
      </c>
      <c r="I49" s="50"/>
      <c r="J49" s="50">
        <v>0</v>
      </c>
      <c r="K49" s="55"/>
    </row>
    <row r="50" spans="1:250" ht="15.75" customHeight="1">
      <c r="A50" s="17"/>
      <c r="B50" s="11"/>
      <c r="C50" s="11"/>
      <c r="D50" s="12"/>
      <c r="E50" s="42"/>
      <c r="F50" s="43"/>
      <c r="G50" s="54" t="s">
        <v>38</v>
      </c>
      <c r="H50" s="51" t="s">
        <v>3</v>
      </c>
      <c r="I50" s="52"/>
      <c r="J50" s="52">
        <v>0</v>
      </c>
      <c r="K50" s="56"/>
    </row>
    <row r="51" spans="1:250" ht="15.75" customHeight="1" thickBot="1">
      <c r="A51" s="17"/>
      <c r="B51" s="59"/>
      <c r="C51" s="59"/>
      <c r="D51" s="58"/>
      <c r="E51" s="67"/>
      <c r="F51" s="68"/>
      <c r="G51" s="69" t="s">
        <v>35</v>
      </c>
      <c r="H51" s="70" t="s">
        <v>3</v>
      </c>
      <c r="I51" s="71"/>
      <c r="J51" s="71">
        <v>25</v>
      </c>
      <c r="K51" s="72"/>
    </row>
    <row r="52" spans="1:250" ht="15.75" customHeight="1">
      <c r="A52" s="17"/>
      <c r="B52" s="11"/>
      <c r="C52" s="11"/>
      <c r="D52" s="12"/>
      <c r="E52" s="21"/>
      <c r="F52" s="11"/>
      <c r="G52" s="29" t="s">
        <v>36</v>
      </c>
      <c r="H52" s="48" t="s">
        <v>3</v>
      </c>
      <c r="I52" s="47"/>
      <c r="J52" s="47">
        <f>SUM(J48:J51)</f>
        <v>1464</v>
      </c>
      <c r="K52" s="57"/>
    </row>
    <row r="53" spans="1:250" ht="15.75" customHeight="1" thickBot="1">
      <c r="A53" s="17"/>
      <c r="B53" s="59"/>
      <c r="C53" s="59"/>
      <c r="D53" s="58"/>
      <c r="E53" s="61"/>
      <c r="F53" s="59"/>
      <c r="G53" s="65" t="s">
        <v>37</v>
      </c>
      <c r="H53" s="63" t="s">
        <v>3</v>
      </c>
      <c r="I53" s="64"/>
      <c r="J53" s="64">
        <f>0.196*J52</f>
        <v>286.94400000000002</v>
      </c>
      <c r="K53" s="66"/>
    </row>
    <row r="54" spans="1:250" ht="15.75" customHeight="1">
      <c r="A54" s="17"/>
      <c r="B54" s="11"/>
      <c r="C54" s="11"/>
      <c r="D54" s="12"/>
      <c r="E54" s="17"/>
      <c r="F54" s="11"/>
      <c r="G54" s="53" t="s">
        <v>4</v>
      </c>
      <c r="H54" s="48" t="s">
        <v>3</v>
      </c>
      <c r="I54" s="47"/>
      <c r="J54" s="48">
        <f>SUM(J52:J53)</f>
        <v>1750.944</v>
      </c>
      <c r="K54" s="57"/>
    </row>
    <row r="55" spans="1:250" ht="15.75" customHeight="1">
      <c r="A55" s="17"/>
      <c r="B55" s="11"/>
      <c r="C55" s="11"/>
      <c r="D55" s="12"/>
      <c r="E55" s="17"/>
      <c r="F55" s="11"/>
      <c r="G55" s="53"/>
      <c r="H55" s="48"/>
      <c r="I55" s="47"/>
      <c r="J55" s="48"/>
      <c r="K55" s="57"/>
    </row>
    <row r="56" spans="1:250" s="17" customFormat="1" ht="15.75" customHeight="1">
      <c r="B56" s="26" t="s">
        <v>54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 t="s">
        <v>39</v>
      </c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18"/>
      <c r="E60" s="11"/>
      <c r="F60" s="11"/>
      <c r="G60" s="13"/>
      <c r="H60" s="19"/>
      <c r="I60" s="11"/>
      <c r="J60" s="15"/>
      <c r="K60" s="16"/>
      <c r="L60" s="2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C61" s="11"/>
      <c r="D61" s="73" t="s">
        <v>40</v>
      </c>
      <c r="E61" s="11"/>
      <c r="F61" s="11"/>
      <c r="G61" s="13"/>
      <c r="H61" s="14"/>
      <c r="I61" s="11"/>
      <c r="J61" s="7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41</v>
      </c>
      <c r="E62" s="18" t="s">
        <v>65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86" t="s">
        <v>52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17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53</v>
      </c>
      <c r="E65" s="22" t="s">
        <v>43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50</v>
      </c>
      <c r="E66" s="17" t="s">
        <v>44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51</v>
      </c>
      <c r="E67" s="11" t="s">
        <v>45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46</v>
      </c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8"/>
      <c r="C72" s="8"/>
      <c r="D72" s="11"/>
      <c r="E72" s="11"/>
      <c r="F72" s="11"/>
      <c r="G72" s="23"/>
      <c r="H72" s="11"/>
      <c r="I72" s="11"/>
      <c r="J72" s="23"/>
      <c r="K72" s="2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15</v>
      </c>
      <c r="C73" s="11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47</v>
      </c>
      <c r="C74" s="8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2013-01-22T13:44:51Z</dcterms:modified>
</cp:coreProperties>
</file>