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H23" i="1" l="1"/>
  <c r="J33" i="1" l="1"/>
  <c r="J31" i="1"/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<sst xmlns="http://schemas.openxmlformats.org/spreadsheetml/2006/main" count="98" uniqueCount="82">
  <si>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</si>
  <si>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</si>
  <si>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</si>
  <si>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</si>
  <si>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</si>
  <si>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</si>
  <si>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</si>
  <si>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</si>
  <si>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</si>
  <si>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</si>
  <si>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</si>
  <si>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</si>
  <si>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</si>
  <si>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</si>
  <si>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</si>
  <si>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</si>
  <si>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</si>
  <si>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</si>
  <si>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</si>
  <si>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</si>
  <si>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</si>
  <si>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</si>
  <si>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</si>
  <si>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</si>
  <si>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</si>
  <si>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</si>
  <si>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</si>
  <si>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</si>
  <si>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</si>
  <si>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</si>
  <si>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</si>
  <si>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</si>
  <si>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</si>
  <si>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</si>
  <si>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</si>
  <si>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</si>
  <si>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</si>
  <si>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</si>
  <si>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</si>
  <si>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</si>
  <si>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</si>
  <si>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</si>
  <si>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</si>
  <si>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</si>
  <si>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</si>
  <si>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</si>
  <si>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</si>
  <si>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</si>
  <si>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</si>
  <si>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</si>
  <si>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</si>
  <si>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</si>
  <si>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</si>
  <si>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Capteur Thermique massique SS20.260</t>
  </si>
  <si>
    <t>Gamme de mesure: -20°C à +120°C</t>
  </si>
  <si>
    <t>2 sorties 4-20mA linéarisées</t>
  </si>
  <si>
    <t>Livrée avec câble 2 mètres</t>
  </si>
  <si>
    <t>2</t>
  </si>
  <si>
    <t>517 206</t>
  </si>
  <si>
    <t>Raccord de passage G1/2 laiton</t>
  </si>
  <si>
    <t>Alimentation: 24Vdc</t>
  </si>
  <si>
    <t>Conversion m/s en m3/h</t>
  </si>
  <si>
    <t>Deux relais d'alarme</t>
  </si>
  <si>
    <t>Alimentation sonde SS20.260 intégrée</t>
  </si>
  <si>
    <t>Alimentation: 230Vac</t>
  </si>
  <si>
    <t>Une sortie retransmission 4-20mA</t>
  </si>
  <si>
    <t>+33 9 70 61 16 19</t>
  </si>
  <si>
    <t>Longueur : 200mm</t>
  </si>
  <si>
    <t>Gamme de mesure: 0-40m/s</t>
  </si>
  <si>
    <t>Afficheur MD10.015</t>
  </si>
  <si>
    <t>527 330</t>
  </si>
  <si>
    <t>Deux entrées 4-20mA</t>
  </si>
  <si>
    <t>Etronics</t>
  </si>
  <si>
    <t>8, rue de témara</t>
  </si>
  <si>
    <t>Z.A. du Bel-Air  BP 80875</t>
  </si>
  <si>
    <t>78108 St Germain en Laye</t>
  </si>
  <si>
    <t>Mr jean Louis Barron</t>
  </si>
  <si>
    <t>01 39 10 29 00</t>
  </si>
  <si>
    <t>jl.barron@etronics.fr</t>
  </si>
  <si>
    <t>A2013RH017</t>
  </si>
  <si>
    <r>
      <t>506 690-2-</t>
    </r>
    <r>
      <rPr>
        <b/>
        <sz val="10"/>
        <color rgb="FFFF0000"/>
        <rFont val="Arial"/>
        <family val="2"/>
      </rPr>
      <t>3</t>
    </r>
    <r>
      <rPr>
        <b/>
        <sz val="10"/>
        <rFont val="Arial"/>
        <family val="2"/>
      </rPr>
      <t>4141</t>
    </r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</si>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</sst>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3" applyFo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D23" sqref="D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72</v>
      </c>
      <c r="E8" s="8"/>
      <c r="F8" s="21"/>
      <c r="G8" s="21"/>
      <c r="H8" s="30" t="s">
        <v>1</v>
      </c>
      <c r="I8" s="17"/>
      <c r="J8" s="74">
        <v>41284</v>
      </c>
      <c r="K8" s="21"/>
      <c r="M8" s="89"/>
    </row>
    <row r="9" spans="1:250" ht="15.75" customHeight="1">
      <c r="A9" s="17"/>
      <c r="B9" s="21"/>
      <c r="C9" s="21"/>
      <c r="D9" s="96" t="s">
        <v>73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74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75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76</v>
      </c>
      <c r="E12" s="8"/>
      <c r="F12" s="21"/>
      <c r="G12" s="17"/>
      <c r="H12" s="20" t="s">
        <v>28</v>
      </c>
      <c r="I12" s="20"/>
      <c r="J12" s="31" t="s">
        <v>79</v>
      </c>
      <c r="K12" s="21"/>
      <c r="M12" s="89"/>
    </row>
    <row r="13" spans="1:250" ht="15.75" customHeight="1">
      <c r="A13" s="17"/>
      <c r="B13" s="78" t="s">
        <v>8</v>
      </c>
      <c r="C13" s="21"/>
      <c r="D13" s="99" t="s">
        <v>77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9" t="s">
        <v>78</v>
      </c>
      <c r="E15" s="8"/>
      <c r="F15" s="21"/>
      <c r="G15" s="17"/>
      <c r="H15" s="20" t="s">
        <v>7</v>
      </c>
      <c r="J15" s="83" t="s">
        <v>66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80</v>
      </c>
      <c r="E23" s="96" t="s">
        <v>53</v>
      </c>
      <c r="F23" s="96"/>
      <c r="G23" s="97">
        <v>1</v>
      </c>
      <c r="H23" s="48">
        <f>410+25</f>
        <v>435</v>
      </c>
      <c r="I23" s="47"/>
      <c r="J23" s="47">
        <f>G23*H23</f>
        <v>435</v>
      </c>
      <c r="K23" s="76" t="s">
        <v>57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103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55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56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9" t="s">
        <v>58</v>
      </c>
      <c r="E31" s="96" t="s">
        <v>59</v>
      </c>
      <c r="F31" s="96"/>
      <c r="G31" s="97">
        <v>1</v>
      </c>
      <c r="H31" s="48">
        <v>31</v>
      </c>
      <c r="I31" s="47"/>
      <c r="J31" s="47">
        <f>G31*H31</f>
        <v>31</v>
      </c>
      <c r="K31" s="76" t="s">
        <v>57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99" t="s">
        <v>70</v>
      </c>
      <c r="E33" s="96" t="s">
        <v>69</v>
      </c>
      <c r="F33" s="96"/>
      <c r="G33" s="97">
        <v>1</v>
      </c>
      <c r="H33" s="48">
        <v>430</v>
      </c>
      <c r="I33" s="47"/>
      <c r="J33" s="47">
        <f>G33*H33</f>
        <v>430</v>
      </c>
      <c r="K33" s="76" t="s">
        <v>57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61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62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63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64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65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/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896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32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36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33</v>
      </c>
      <c r="H44" s="70" t="s">
        <v>3</v>
      </c>
      <c r="I44" s="71"/>
      <c r="J44" s="71">
        <v>25</v>
      </c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34</v>
      </c>
      <c r="H45" s="48" t="s">
        <v>3</v>
      </c>
      <c r="I45" s="47"/>
      <c r="J45" s="47">
        <f>SUM(J41:J44)</f>
        <v>921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35</v>
      </c>
      <c r="H46" s="63" t="s">
        <v>3</v>
      </c>
      <c r="I46" s="64"/>
      <c r="J46" s="64">
        <f>0.196*J45</f>
        <v>180.51600000000002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1101.5160000000001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52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37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38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39</v>
      </c>
      <c r="E55" s="18" t="s">
        <v>81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87" t="s">
        <v>50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51</v>
      </c>
      <c r="E58" s="22" t="s">
        <v>41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48</v>
      </c>
      <c r="E59" s="17" t="s">
        <v>42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49</v>
      </c>
      <c r="E60" s="11" t="s">
        <v>43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44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14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2013-01-10T14:44:06Z</dcterms:modified>
</cp:coreProperties>
</file>