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1" i="1" l="1"/>
  <c r="L23" i="1" l="1"/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<sst xmlns="http://schemas.openxmlformats.org/spreadsheetml/2006/main" count="97" uniqueCount="82">
  <si>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</si>
  <si>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</si>
  <si>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</si>
  <si>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</si>
  <si>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</si>
  <si>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</si>
  <si>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</si>
  <si>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</si>
  <si>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</si>
  <si>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</si>
  <si>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</si>
  <si>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</si>
  <si>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</si>
  <si>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</si>
  <si>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</si>
  <si>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</si>
  <si>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</si>
  <si>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</si>
  <si>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</si>
  <si>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</si>
  <si>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</si>
  <si>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</si>
  <si>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</si>
  <si>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</si>
  <si>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</si>
  <si>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</si>
  <si>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</si>
  <si>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</si>
  <si>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</si>
  <si>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</si>
  <si>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</si>
  <si>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</si>
  <si>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</si>
  <si>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</si>
  <si>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</si>
  <si>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</si>
  <si>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</si>
  <si>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</si>
  <si>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</si>
  <si>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</si>
  <si>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</si>
  <si>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</si>
  <si>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</si>
  <si>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</si>
  <si>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</si>
  <si>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</si>
  <si>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</si>
  <si>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</si>
  <si>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</si>
  <si>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</si>
  <si>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</si>
  <si>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</si>
  <si>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</si>
  <si>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</si>
  <si>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>506 300-1-2731208</t>
  </si>
  <si>
    <t>Sonde thermique massique SS20.60</t>
  </si>
  <si>
    <t>Longueur: 180mm</t>
  </si>
  <si>
    <t>Gamme de vitesse: 0-160m/s</t>
  </si>
  <si>
    <t>Max pression: 16 bars</t>
  </si>
  <si>
    <t>Livrée avec connecteur M12 et câble 5 mètres</t>
  </si>
  <si>
    <t>Livrée avec raccord de passage laiton G1/2''</t>
  </si>
  <si>
    <t>Paiement d'avance</t>
  </si>
  <si>
    <t>Sortie: 4-20mA et impulsions</t>
  </si>
  <si>
    <t>Franco France</t>
  </si>
  <si>
    <t>Afficheur MD10.015</t>
  </si>
  <si>
    <t>Deux entrées analogiques 4-20mA</t>
  </si>
  <si>
    <t>Un sortie 4-20mA retransmission</t>
  </si>
  <si>
    <t>Deux relais d'alarme</t>
  </si>
  <si>
    <t>Fonction conversion m/s en m3/h</t>
  </si>
  <si>
    <t>Fonction totalisation</t>
  </si>
  <si>
    <t>Boitier : IP65</t>
  </si>
  <si>
    <t>Alimentation: 230Vac</t>
  </si>
  <si>
    <t>Chrispy ROBERT</t>
  </si>
  <si>
    <t>AMS Services FRANCE</t>
  </si>
  <si>
    <t>14 Rue des Quilles</t>
  </si>
  <si>
    <t>BAT 1</t>
  </si>
  <si>
    <t>77700 Chessy</t>
  </si>
  <si>
    <t>Tél. +33 (0)160 42 74 52</t>
  </si>
  <si>
    <t>Fax. +33 (0)160 42 09 85</t>
  </si>
  <si>
    <t>Port. +33 (0)699 20 56 63</t>
  </si>
  <si>
    <t>A2013RH013</t>
  </si>
  <si>
    <t>c.robert@ams-service.fr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</si>
</sst>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18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53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17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00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73</v>
      </c>
      <c r="F8" s="21"/>
      <c r="G8" s="21"/>
      <c r="H8" s="30" t="s">
        <v>1</v>
      </c>
      <c r="I8" s="17"/>
      <c r="J8" s="74">
        <v>41283</v>
      </c>
      <c r="K8" s="21"/>
      <c r="M8" s="89"/>
    </row>
    <row r="9" spans="1:250" ht="15.75" customHeight="1">
      <c r="A9" s="17"/>
      <c r="B9" s="21"/>
      <c r="C9" s="21"/>
      <c r="D9" s="96" t="s">
        <v>74</v>
      </c>
      <c r="F9" s="21"/>
      <c r="G9" s="30"/>
      <c r="H9" s="17"/>
      <c r="I9" s="17"/>
      <c r="J9" s="17"/>
      <c r="K9" s="21"/>
      <c r="M9" s="89"/>
      <c r="R9" s="100"/>
    </row>
    <row r="10" spans="1:250" ht="15.75" customHeight="1">
      <c r="A10" s="17"/>
      <c r="B10" s="21"/>
      <c r="C10" s="21"/>
      <c r="D10" s="96" t="s">
        <v>75</v>
      </c>
      <c r="F10" s="21"/>
      <c r="G10" s="30"/>
      <c r="H10" s="17"/>
      <c r="J10" s="17"/>
      <c r="K10" s="21"/>
      <c r="M10" s="89"/>
      <c r="R10"/>
    </row>
    <row r="11" spans="1:250" ht="15.75" customHeight="1">
      <c r="A11" s="17"/>
      <c r="B11" s="21"/>
      <c r="C11" s="21"/>
      <c r="D11" s="96" t="s">
        <v>76</v>
      </c>
      <c r="F11" s="21"/>
      <c r="G11" s="21"/>
      <c r="H11" s="20" t="s">
        <v>27</v>
      </c>
      <c r="J11" s="17"/>
      <c r="K11" s="32"/>
      <c r="M11" s="89"/>
      <c r="R11" s="99"/>
    </row>
    <row r="12" spans="1:250" ht="15.75" customHeight="1">
      <c r="A12" s="17"/>
      <c r="B12" s="78" t="s">
        <v>5</v>
      </c>
      <c r="C12" s="21"/>
      <c r="D12" s="96" t="s">
        <v>72</v>
      </c>
      <c r="E12" s="8"/>
      <c r="F12" s="21"/>
      <c r="G12" s="17"/>
      <c r="H12" s="20" t="s">
        <v>28</v>
      </c>
      <c r="I12" s="20"/>
      <c r="J12" s="31" t="s">
        <v>80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77</v>
      </c>
      <c r="E13" s="100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78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79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81</v>
      </c>
      <c r="E16" s="8"/>
      <c r="F16" s="21"/>
      <c r="G16" s="17"/>
      <c r="H16" s="20" t="s">
        <v>9</v>
      </c>
      <c r="J16" s="93" t="s">
        <v>15</v>
      </c>
      <c r="K16" s="21"/>
      <c r="R16" s="10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54</v>
      </c>
      <c r="E23" s="96" t="s">
        <v>55</v>
      </c>
      <c r="F23" s="96"/>
      <c r="G23" s="97">
        <v>5</v>
      </c>
      <c r="H23" s="48">
        <v>1738</v>
      </c>
      <c r="I23" s="47"/>
      <c r="J23" s="47">
        <f>G23*H23</f>
        <v>8690</v>
      </c>
      <c r="K23" s="76" t="s">
        <v>19</v>
      </c>
      <c r="L23" s="17">
        <f>1738</f>
        <v>1738</v>
      </c>
      <c r="M23" s="84">
        <v>0.3</v>
      </c>
      <c r="N23" s="17">
        <f>L23*(1-M23)</f>
        <v>1216.5999999999999</v>
      </c>
      <c r="O23" s="98">
        <v>0.3</v>
      </c>
      <c r="P23" s="95">
        <f>N23/(1-O23)</f>
        <v>1738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59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2">
        <v>527330</v>
      </c>
      <c r="E31" s="96" t="s">
        <v>64</v>
      </c>
      <c r="F31" s="96"/>
      <c r="G31" s="97">
        <v>5</v>
      </c>
      <c r="H31" s="48">
        <v>430</v>
      </c>
      <c r="I31" s="47"/>
      <c r="J31" s="47">
        <f>G31*H31</f>
        <v>2150</v>
      </c>
      <c r="K31" s="76" t="s">
        <v>19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67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10840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32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36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33</v>
      </c>
      <c r="H44" s="70" t="s">
        <v>3</v>
      </c>
      <c r="I44" s="71"/>
      <c r="J44" s="71">
        <v>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34</v>
      </c>
      <c r="H45" s="48" t="s">
        <v>3</v>
      </c>
      <c r="I45" s="47"/>
      <c r="J45" s="47">
        <f>SUM(J41:J44)</f>
        <v>10840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35</v>
      </c>
      <c r="H46" s="63" t="s">
        <v>3</v>
      </c>
      <c r="I46" s="64"/>
      <c r="J46" s="64">
        <f>0.196*J45</f>
        <v>2124.64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12964.64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51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37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38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39</v>
      </c>
      <c r="E55" s="18" t="s">
        <v>63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87" t="s">
        <v>61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50</v>
      </c>
      <c r="E58" s="22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48</v>
      </c>
      <c r="E59" s="17" t="s">
        <v>42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49</v>
      </c>
      <c r="E60" s="11" t="s">
        <v>43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44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14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2013-01-09T07:33:42Z</dcterms:modified>
</cp:coreProperties>
</file>