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H23" i="1" l="1"/>
  <c r="J31" i="1"/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<sst xmlns="http://schemas.openxmlformats.org/spreadsheetml/2006/main" count="94" uniqueCount="79">
  <si>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</si>
  <si>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</si>
  <si>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</si>
  <si>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</si>
  <si>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</si>
  <si>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</si>
  <si>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</si>
  <si>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</si>
  <si>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</si>
  <si>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</si>
  <si>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</si>
  <si>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</si>
  <si>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</si>
  <si>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</si>
  <si>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</si>
  <si>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</si>
  <si>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</si>
  <si>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</si>
  <si>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</si>
  <si>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</si>
  <si>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</si>
  <si>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</si>
  <si>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</si>
  <si>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</si>
  <si>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</si>
  <si>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</si>
  <si>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</si>
  <si>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</si>
  <si>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</si>
  <si>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</si>
  <si>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</si>
  <si>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</si>
  <si>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</si>
  <si>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</si>
  <si>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</si>
  <si>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</si>
  <si>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</si>
  <si>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</si>
  <si>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</si>
  <si>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</si>
  <si>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</si>
  <si>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</si>
  <si>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</si>
  <si>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</si>
  <si>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</si>
  <si>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</si>
  <si>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</si>
  <si>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</si>
  <si>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</si>
  <si>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</si>
  <si>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</si>
  <si>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</si>
  <si>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</si>
  <si>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</si>
  <si>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</si>
  <si>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A2013RH009</t>
  </si>
  <si>
    <t>Didier Gréhalle</t>
  </si>
  <si>
    <t xml:space="preserve">Tél. : 02 35 87 36 22 </t>
  </si>
  <si>
    <t>didier.grehalle@la-crea.fr</t>
  </si>
  <si>
    <t>Station d'Epuration</t>
  </si>
  <si>
    <t>Chemin du port Angot</t>
  </si>
  <si>
    <t>76410 St Aubin-les-Elbeuf</t>
  </si>
  <si>
    <t>La Créa</t>
  </si>
  <si>
    <t>Alimentation: 24Vdc</t>
  </si>
  <si>
    <t>Sorties: 4-20mA pour vitesse et température</t>
  </si>
  <si>
    <t>Livré St Aubin-les-Elbeuf</t>
  </si>
  <si>
    <t>524 600-3121111101</t>
  </si>
  <si>
    <t>Sonde Thermique massique SS20.600</t>
  </si>
  <si>
    <t>Longueur de sonde : 400mm</t>
  </si>
  <si>
    <t>Gamme de vitesse : 0-20Nm/s</t>
  </si>
  <si>
    <t>Gamme de température: -20°C à +120°C</t>
  </si>
  <si>
    <t>Avec raccord de passage en inox</t>
  </si>
  <si>
    <t>524 921</t>
  </si>
  <si>
    <t>Connecteur 8 poles et câbles 5 mètres</t>
  </si>
  <si>
    <t>Application:</t>
  </si>
  <si>
    <t>Air, pression 1 bar, temp: 90°C</t>
  </si>
  <si>
    <t>Débit max : 7000Nm3/h</t>
  </si>
  <si>
    <t>Diamètre de conduite : 450mm</t>
  </si>
  <si>
    <t>Vitesse calculée: 14Nm/s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</si>
</sst>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9"/>
      <color rgb="FF808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thias.ader@agglo-rouennais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topLeftCell="A13" zoomScaleNormal="100" workbookViewId="0">
      <selection activeCell="J34" sqref="J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18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54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17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99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62</v>
      </c>
      <c r="E8" s="8"/>
      <c r="F8" s="21"/>
      <c r="G8" s="21"/>
      <c r="H8" s="30" t="s">
        <v>1</v>
      </c>
      <c r="I8" s="17"/>
      <c r="J8" s="74">
        <v>41281</v>
      </c>
      <c r="K8" s="21"/>
      <c r="M8" s="89"/>
      <c r="N8" s="99"/>
    </row>
    <row r="9" spans="1:250" ht="15.75" customHeight="1">
      <c r="A9" s="17"/>
      <c r="B9" s="21"/>
      <c r="C9" s="21"/>
      <c r="D9" s="96" t="s">
        <v>59</v>
      </c>
      <c r="E9" s="8"/>
      <c r="F9" s="21"/>
      <c r="G9" s="30"/>
      <c r="H9" s="17"/>
      <c r="I9" s="17"/>
      <c r="J9" s="17"/>
      <c r="K9" s="21"/>
      <c r="M9" s="89"/>
      <c r="N9" s="9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  <c r="N10" s="99"/>
    </row>
    <row r="11" spans="1:250" ht="15.75" customHeight="1">
      <c r="A11" s="17"/>
      <c r="B11" s="21"/>
      <c r="C11" s="21"/>
      <c r="D11" s="96" t="s">
        <v>61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  <c r="N13" s="99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67</v>
      </c>
      <c r="F23" s="96"/>
      <c r="G23" s="97">
        <v>1</v>
      </c>
      <c r="H23" s="48">
        <f>1120</f>
        <v>1120</v>
      </c>
      <c r="I23" s="47"/>
      <c r="J23" s="47">
        <f>G23*H23</f>
        <v>1120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70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71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63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64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0" t="s">
        <v>72</v>
      </c>
      <c r="E31" s="96" t="s">
        <v>73</v>
      </c>
      <c r="F31" s="96"/>
      <c r="G31" s="97">
        <v>1</v>
      </c>
      <c r="H31" s="48">
        <v>69</v>
      </c>
      <c r="I31" s="47"/>
      <c r="J31" s="47">
        <f>G31*H31</f>
        <v>69</v>
      </c>
      <c r="K31" s="76" t="s">
        <v>19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00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100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04" t="s">
        <v>74</v>
      </c>
      <c r="E34" s="96" t="s">
        <v>75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00"/>
      <c r="E35" s="96" t="s">
        <v>76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100"/>
      <c r="E36" s="96" t="s">
        <v>77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 t="s">
        <v>78</v>
      </c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1189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32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36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33</v>
      </c>
      <c r="H41" s="70" t="s">
        <v>3</v>
      </c>
      <c r="I41" s="71"/>
      <c r="J41" s="71">
        <v>25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34</v>
      </c>
      <c r="H42" s="48" t="s">
        <v>3</v>
      </c>
      <c r="I42" s="47"/>
      <c r="J42" s="47">
        <f>SUM(J38:J41)</f>
        <v>1214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35</v>
      </c>
      <c r="H43" s="63" t="s">
        <v>3</v>
      </c>
      <c r="I43" s="64"/>
      <c r="J43" s="64">
        <f>0.196*J42</f>
        <v>237.94400000000002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1451.944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52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37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38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39</v>
      </c>
      <c r="E52" s="18" t="s">
        <v>65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87" t="s">
        <v>50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47</v>
      </c>
      <c r="E54" s="17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51</v>
      </c>
      <c r="E55" s="22" t="s">
        <v>41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48</v>
      </c>
      <c r="E56" s="17" t="s">
        <v>42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49</v>
      </c>
      <c r="E57" s="11" t="s">
        <v>43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44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14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45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blocked::mailto:mathias.ader@agglo-rouennaise.fr" display="mailto:mathias.ader@agglo-rouennaise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2013-01-07T16:33:25Z</dcterms:modified>
</cp:coreProperties>
</file>