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M25" i="1" l="1"/>
  <c r="O25" i="1" s="1"/>
  <c r="M23" i="1"/>
  <c r="O23" i="1" s="1"/>
  <c r="P23" i="1" s="1"/>
  <c r="Q23" i="1" s="1"/>
  <c r="J23" i="1"/>
  <c r="Q25" i="1" l="1"/>
  <c r="R25" i="1" s="1"/>
  <c r="R26" i="1"/>
  <c r="J31" i="1"/>
  <c r="J35" i="1" s="1"/>
  <c r="J37" i="1" l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<sst xmlns="http://schemas.openxmlformats.org/spreadsheetml/2006/main" count="87" uniqueCount="73">
  <si>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</si>
  <si>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</si>
  <si>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</si>
  <si>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</si>
  <si>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</si>
  <si>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</si>
  <si>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</si>
  <si>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</si>
  <si>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</si>
  <si>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</si>
  <si>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</si>
  <si>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</si>
  <si>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</si>
  <si>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</si>
  <si>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</si>
  <si>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</si>
  <si>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</si>
  <si>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</si>
  <si>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</si>
  <si>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Item</t>
  </si>
  <si>
    <t>Description</t>
  </si>
  <si>
    <t>Contact  :</t>
  </si>
  <si>
    <t>Directeur</t>
  </si>
  <si>
    <t>+33 9 70 61 16 19</t>
  </si>
  <si>
    <t>TEL.: +33 (0) 3 22 54 83 47        FAX: +33 (0) 9 70 61 16 19</t>
  </si>
  <si>
    <t>A2013RH006</t>
  </si>
  <si>
    <t>Hans Buch A/S</t>
  </si>
  <si>
    <t>Roskildevej 8-10</t>
  </si>
  <si>
    <t>DK-2620 Albertslund</t>
  </si>
  <si>
    <t>Flemming Bøge</t>
  </si>
  <si>
    <t>Direct: +45 4368 5236</t>
  </si>
  <si>
    <t>Fax: +45 4368 5050</t>
  </si>
  <si>
    <t xml:space="preserve">E-mail: fb@hansbuch.dk </t>
  </si>
  <si>
    <t>SDC40 Digital Controller</t>
  </si>
  <si>
    <t>Current output</t>
  </si>
  <si>
    <t>Power Supply : 90-264Vac</t>
  </si>
  <si>
    <t>With 4 points of remote switching + 1 point of auxiliary output</t>
  </si>
  <si>
    <t>OFFER</t>
  </si>
  <si>
    <t>TERMS and CONDITIONS:</t>
  </si>
  <si>
    <t>Trade Terms:</t>
  </si>
  <si>
    <t>FCA Melsele Belgium</t>
  </si>
  <si>
    <t>Payment Terms:</t>
  </si>
  <si>
    <t>30 days from invoice date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</si>
  <si>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</si>
  <si>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</si>
  <si>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</si>
  <si>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</si>
  <si>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</si>
  <si>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</si>
  <si>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</si>
  <si>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</si>
  <si>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</si>
  <si>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</si>
  <si>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</si>
  <si>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 xml:space="preserve">REMARKS:  </t>
  </si>
  <si>
    <t>* Lead time may be changed depending on the condition of the outstanding orders at our factory side.</t>
  </si>
  <si>
    <t>Your reference No. :</t>
  </si>
  <si>
    <t>Our offer No. :</t>
  </si>
  <si>
    <t>TO:</t>
  </si>
  <si>
    <t>Model</t>
  </si>
  <si>
    <t>Qty</t>
  </si>
  <si>
    <t>Unit Price</t>
  </si>
  <si>
    <t>lead Time</t>
  </si>
  <si>
    <t>(weeks)</t>
  </si>
  <si>
    <t>Minimum Charge</t>
  </si>
  <si>
    <t xml:space="preserve">* Packing &amp; Handling charges </t>
  </si>
  <si>
    <t>Freight Charge</t>
  </si>
  <si>
    <t>Sub-total</t>
  </si>
  <si>
    <t>VAT 19,6%</t>
  </si>
  <si>
    <t>N/A</t>
  </si>
  <si>
    <t xml:space="preserve">With 8 points of added remote switching + event output </t>
  </si>
  <si>
    <t>(open collector output) + RS-485 communication</t>
  </si>
  <si>
    <t>C40A5G0AS04200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</si>
</sst>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/>
    <xf numFmtId="0" fontId="10" fillId="0" borderId="0" xfId="0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b@fb@hansbuch.dk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37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18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24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17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4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58</v>
      </c>
      <c r="C8" s="21"/>
      <c r="D8" s="99" t="s">
        <v>26</v>
      </c>
      <c r="E8" s="8"/>
      <c r="F8" s="21"/>
      <c r="G8" s="21"/>
      <c r="H8" s="30" t="s">
        <v>1</v>
      </c>
      <c r="I8" s="17"/>
      <c r="J8" s="74">
        <v>41278</v>
      </c>
      <c r="K8" s="21"/>
      <c r="M8" s="88"/>
    </row>
    <row r="9" spans="1:250" ht="15.75" customHeight="1">
      <c r="A9" s="17"/>
      <c r="B9" s="21"/>
      <c r="C9" s="21"/>
      <c r="D9" s="99" t="s">
        <v>27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9" t="s">
        <v>28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9"/>
      <c r="E11" s="8"/>
      <c r="F11" s="21"/>
      <c r="G11" s="21"/>
      <c r="H11" s="20" t="s">
        <v>56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9" t="s">
        <v>29</v>
      </c>
      <c r="E12" s="8"/>
      <c r="F12" s="21"/>
      <c r="G12" s="17"/>
      <c r="H12" s="20" t="s">
        <v>57</v>
      </c>
      <c r="I12" s="20"/>
      <c r="J12" s="31" t="s">
        <v>25</v>
      </c>
      <c r="K12" s="21"/>
      <c r="M12" s="88"/>
    </row>
    <row r="13" spans="1:250" ht="15.75" customHeight="1">
      <c r="A13" s="17"/>
      <c r="B13" s="78" t="s">
        <v>8</v>
      </c>
      <c r="C13" s="21"/>
      <c r="D13" s="99" t="s">
        <v>30</v>
      </c>
      <c r="E13" s="8"/>
      <c r="F13" s="21"/>
      <c r="G13" s="17"/>
      <c r="H13" s="20" t="s">
        <v>21</v>
      </c>
      <c r="I13" s="21"/>
      <c r="J13" s="21" t="s">
        <v>13</v>
      </c>
      <c r="K13" s="21"/>
      <c r="M13" s="89"/>
    </row>
    <row r="14" spans="1:250" ht="15.75" customHeight="1">
      <c r="A14" s="17"/>
      <c r="B14" s="78" t="s">
        <v>7</v>
      </c>
      <c r="C14" s="21"/>
      <c r="D14" s="99" t="s">
        <v>31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9" t="s">
        <v>32</v>
      </c>
      <c r="E15" s="8"/>
      <c r="F15" s="21"/>
      <c r="G15" s="17"/>
      <c r="H15" s="20" t="s">
        <v>7</v>
      </c>
      <c r="J15" s="83" t="s">
        <v>23</v>
      </c>
      <c r="K15" s="21"/>
      <c r="M15" s="88"/>
    </row>
    <row r="16" spans="1:250" ht="15.75" customHeight="1">
      <c r="A16" s="17"/>
      <c r="B16" s="80" t="s">
        <v>11</v>
      </c>
      <c r="C16" s="17"/>
      <c r="D16" s="94"/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19</v>
      </c>
      <c r="C19" s="34"/>
      <c r="D19" s="35" t="s">
        <v>59</v>
      </c>
      <c r="E19" s="42" t="s">
        <v>20</v>
      </c>
      <c r="F19" s="34"/>
      <c r="G19" s="34" t="s">
        <v>60</v>
      </c>
      <c r="H19" s="44" t="s">
        <v>61</v>
      </c>
      <c r="I19" s="45"/>
      <c r="J19" s="45" t="s">
        <v>4</v>
      </c>
      <c r="K19" s="12" t="s">
        <v>62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63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94" customFormat="1" ht="20.25" customHeight="1">
      <c r="B23" s="95">
        <v>1</v>
      </c>
      <c r="D23" s="94" t="s">
        <v>72</v>
      </c>
      <c r="E23" s="94" t="s">
        <v>33</v>
      </c>
      <c r="G23" s="94">
        <v>1</v>
      </c>
      <c r="H23" s="94">
        <v>1203</v>
      </c>
      <c r="J23" s="94">
        <f>G23*H23</f>
        <v>1203</v>
      </c>
      <c r="K23" s="94">
        <v>5</v>
      </c>
      <c r="L23" s="94">
        <v>546.78</v>
      </c>
      <c r="M23" s="94">
        <f>1.1*L23</f>
        <v>601.45799999999997</v>
      </c>
      <c r="N23" s="94">
        <v>0.5</v>
      </c>
      <c r="O23" s="94">
        <f>M23/(1-N23)</f>
        <v>1202.9159999999999</v>
      </c>
      <c r="P23" s="94">
        <f>O23-M23</f>
        <v>601.45799999999997</v>
      </c>
      <c r="Q23" s="94">
        <f>P23/4</f>
        <v>150.36449999999999</v>
      </c>
    </row>
    <row r="24" spans="1:250" s="94" customFormat="1" ht="20.25" customHeight="1">
      <c r="E24" s="94" t="s">
        <v>34</v>
      </c>
    </row>
    <row r="25" spans="1:250" s="94" customFormat="1" ht="18" customHeight="1">
      <c r="E25" s="94" t="s">
        <v>35</v>
      </c>
      <c r="L25" s="94">
        <v>546.78</v>
      </c>
      <c r="M25" s="94">
        <f>1*L25</f>
        <v>546.78</v>
      </c>
      <c r="N25" s="94">
        <v>0.3</v>
      </c>
      <c r="O25" s="94">
        <f>M25/(1-N25)</f>
        <v>781.11428571428576</v>
      </c>
      <c r="P25" s="94">
        <v>0.35</v>
      </c>
      <c r="Q25" s="94">
        <f>O25/(1-P25)</f>
        <v>1201.7142857142858</v>
      </c>
      <c r="R25" s="94">
        <f>Q25-O25</f>
        <v>420.6</v>
      </c>
    </row>
    <row r="26" spans="1:250" s="94" customFormat="1" ht="21" customHeight="1">
      <c r="E26" s="94" t="s">
        <v>36</v>
      </c>
      <c r="R26" s="94">
        <f>O25-M25</f>
        <v>234.33428571428578</v>
      </c>
    </row>
    <row r="27" spans="1:250" s="94" customFormat="1" ht="20.25" customHeight="1">
      <c r="E27" s="94" t="s">
        <v>70</v>
      </c>
    </row>
    <row r="28" spans="1:250" s="94" customFormat="1" ht="20.25" customHeight="1">
      <c r="E28" s="94" t="s">
        <v>71</v>
      </c>
    </row>
    <row r="29" spans="1:250" s="17" customFormat="1" ht="15.75" customHeight="1">
      <c r="B29" s="12"/>
      <c r="C29" s="11"/>
      <c r="D29" s="94"/>
      <c r="E29" s="94"/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1203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64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65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66</v>
      </c>
      <c r="H34" s="70" t="s">
        <v>3</v>
      </c>
      <c r="I34" s="71"/>
      <c r="J34" s="71"/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67</v>
      </c>
      <c r="H35" s="48" t="s">
        <v>3</v>
      </c>
      <c r="I35" s="47"/>
      <c r="J35" s="47">
        <f>SUM(J31:J34)</f>
        <v>1203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68</v>
      </c>
      <c r="H36" s="63" t="s">
        <v>3</v>
      </c>
      <c r="I36" s="64"/>
      <c r="J36" s="64" t="s">
        <v>69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1203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54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55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38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39</v>
      </c>
      <c r="E45" s="18" t="s">
        <v>40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41</v>
      </c>
      <c r="E46" s="86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43</v>
      </c>
      <c r="E47" s="17" t="s">
        <v>44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45</v>
      </c>
      <c r="E48" s="22" t="s">
        <v>46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100" t="s">
        <v>48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25" t="s">
        <v>49</v>
      </c>
      <c r="E50" s="17" t="s">
        <v>50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 t="s">
        <v>51</v>
      </c>
      <c r="E51" s="11" t="s">
        <v>52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53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22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b@fb@hansbuch.dk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2013-01-04T10:52:09Z</cp:lastPrinted>
  <dcterms:created xsi:type="dcterms:W3CDTF">2000-06-29T05:08:18Z</dcterms:created>
  <dcterms:modified xsi:type="dcterms:W3CDTF">2013-01-04T10:53:16Z</dcterms:modified>
</cp:coreProperties>
</file>