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J40" i="1" l="1"/>
  <c r="J34" i="1"/>
  <c r="J30" i="1" l="1"/>
  <c r="J23" i="1" l="1"/>
  <c r="N23" i="1" l="1"/>
  <c r="P23" i="1" s="1"/>
  <c r="J45" i="1" l="1"/>
  <c r="J49" i="1" s="1"/>
  <c r="J50" i="1" l="1"/>
  <c r="J51" i="1" s="1"/>
</calcChain>
</file>

<file path=xl/sharedStrings.xml><?xml version="1.0" encoding="utf-8"?>
<sst xmlns="http://schemas.openxmlformats.org/spreadsheetml/2006/main" count="106" uniqueCount="87">
  <si>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</si>
  <si>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</si>
  <si>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</si>
  <si>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</si>
  <si>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</si>
  <si>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</si>
  <si>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</si>
  <si>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</si>
  <si>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</si>
  <si>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</si>
  <si>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</si>
  <si>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</si>
  <si>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</si>
  <si>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</si>
  <si>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</si>
  <si>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</si>
  <si>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</si>
  <si>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</si>
  <si>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</si>
  <si>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</si>
  <si>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</si>
  <si>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</si>
  <si>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</si>
  <si>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</si>
  <si>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</si>
  <si>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</si>
  <si>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</si>
  <si>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</si>
  <si>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</si>
  <si>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</si>
  <si>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</si>
  <si>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</si>
  <si>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</si>
  <si>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</si>
  <si>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</si>
  <si>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</si>
  <si>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</si>
  <si>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</si>
  <si>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</si>
  <si>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</si>
  <si>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</si>
  <si>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</si>
  <si>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</si>
  <si>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</si>
  <si>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</si>
  <si>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</si>
  <si>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</si>
  <si>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</si>
  <si>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</si>
  <si>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</si>
  <si>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</si>
  <si>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</si>
  <si>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</si>
  <si>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</si>
  <si>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LED</t>
  </si>
  <si>
    <t>Route d'Hussigny</t>
  </si>
  <si>
    <t>54920 Villers La Montagne -France</t>
  </si>
  <si>
    <t xml:space="preserve">Téléphone+33 (0)3.82.26.00.10 - </t>
  </si>
  <si>
    <t>Télécopie +33(0)3.82.26.00.16</t>
  </si>
  <si>
    <t>www.led-longauto.com </t>
  </si>
  <si>
    <t xml:space="preserve">ZHM 03 ST.E.V </t>
  </si>
  <si>
    <t>4</t>
  </si>
  <si>
    <t>Gamme: 0,5 à 25l/mn</t>
  </si>
  <si>
    <t>Avec arbre et palier en carbure de tungsten</t>
  </si>
  <si>
    <t>Boitier Inox</t>
  </si>
  <si>
    <t>Joints : Viton</t>
  </si>
  <si>
    <t>Ex work Bad Kotzing Allemagne</t>
  </si>
  <si>
    <t>Débitmètre à engrenage ZHM</t>
  </si>
  <si>
    <t>Linéarité: +-0,5% de la lecture</t>
  </si>
  <si>
    <t>Price book 2013</t>
  </si>
  <si>
    <t xml:space="preserve">ZHM 04 ST.E.V </t>
  </si>
  <si>
    <t>dito</t>
  </si>
  <si>
    <t>Gamme: 0,5 à 70l/mn</t>
  </si>
  <si>
    <t>Isabelle BASSELIN</t>
  </si>
  <si>
    <t>ibasselin@led-longauto.com</t>
  </si>
  <si>
    <t>A2013RH004</t>
  </si>
  <si>
    <t xml:space="preserve">Remplacement de HVTE-K00 </t>
  </si>
  <si>
    <t>VTEK/P</t>
  </si>
  <si>
    <t>Pré-amplificateur</t>
  </si>
  <si>
    <t>Fréquence: 3 à 3000hz</t>
  </si>
  <si>
    <t>Sortie push/pull ou NPN</t>
  </si>
  <si>
    <t>Alimentation: 7-29Vdc</t>
  </si>
  <si>
    <t>Protection: IP65</t>
  </si>
  <si>
    <t>Stecker 5plg. Typ423 (PG7)</t>
  </si>
  <si>
    <t>Connecteur 5 pin pour VTEK/P</t>
  </si>
  <si>
    <t>Typ: 423 2 99-5114-00-05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</si>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</sst>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d-longauto.com&#160;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ed@led-longauto.com&#160;&#160;&#1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topLeftCell="A7" zoomScaleNormal="100" workbookViewId="0">
      <selection activeCell="L11" sqref="L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86</v>
      </c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2" t="s">
        <v>18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3" t="s">
        <v>53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4" t="s">
        <v>17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89" t="s">
        <v>54</v>
      </c>
      <c r="E8" s="8"/>
      <c r="F8" s="21"/>
      <c r="G8" s="21"/>
      <c r="H8" s="30" t="s">
        <v>1</v>
      </c>
      <c r="I8" s="17"/>
      <c r="J8" s="74">
        <v>41284</v>
      </c>
      <c r="K8" s="21"/>
      <c r="M8" s="89"/>
    </row>
    <row r="9" spans="1:250" ht="15.75" customHeight="1">
      <c r="A9" s="17"/>
      <c r="B9" s="21"/>
      <c r="C9" s="21"/>
      <c r="D9" s="89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7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7" t="s">
        <v>73</v>
      </c>
      <c r="E12" s="8"/>
      <c r="F12" s="21"/>
      <c r="G12" s="17"/>
      <c r="H12" s="20" t="s">
        <v>27</v>
      </c>
      <c r="I12" s="20"/>
      <c r="J12" s="31" t="s">
        <v>75</v>
      </c>
      <c r="K12" s="21"/>
      <c r="M12" s="89"/>
    </row>
    <row r="13" spans="1:250" ht="15.75" customHeight="1">
      <c r="A13" s="17"/>
      <c r="B13" s="78" t="s">
        <v>8</v>
      </c>
      <c r="C13" s="21"/>
      <c r="D13" s="89" t="s">
        <v>57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89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0" t="s">
        <v>74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0" t="s">
        <v>59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  <c r="L19" s="17" t="s">
        <v>69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60</v>
      </c>
      <c r="E23" s="17" t="s">
        <v>67</v>
      </c>
      <c r="G23" s="99">
        <v>1</v>
      </c>
      <c r="H23" s="48">
        <v>2202</v>
      </c>
      <c r="I23" s="47"/>
      <c r="J23" s="47">
        <f>G23*H23</f>
        <v>2202</v>
      </c>
      <c r="K23" s="76" t="s">
        <v>61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00" t="s">
        <v>62</v>
      </c>
      <c r="G24" s="99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00" t="s">
        <v>68</v>
      </c>
      <c r="G25" s="99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01" t="s">
        <v>63</v>
      </c>
      <c r="G26" s="99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64</v>
      </c>
      <c r="G27" s="99"/>
      <c r="H27" s="48"/>
      <c r="I27" s="47"/>
      <c r="J27" s="47"/>
      <c r="K27" s="76"/>
      <c r="X27" s="76" t="s">
        <v>61</v>
      </c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65</v>
      </c>
      <c r="G28" s="99"/>
      <c r="H28" s="48"/>
      <c r="I28" s="47"/>
      <c r="J28" s="47"/>
      <c r="K28" s="76"/>
      <c r="X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00"/>
      <c r="G29" s="99"/>
      <c r="H29" s="48"/>
      <c r="I29" s="47"/>
      <c r="J29" s="47"/>
      <c r="K29" s="76"/>
      <c r="X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7" t="s">
        <v>70</v>
      </c>
      <c r="E30" s="96" t="s">
        <v>71</v>
      </c>
      <c r="G30" s="99">
        <v>1</v>
      </c>
      <c r="H30" s="48">
        <v>2322</v>
      </c>
      <c r="I30" s="47"/>
      <c r="J30" s="47">
        <f>G30*H30</f>
        <v>2322</v>
      </c>
      <c r="K30" s="76" t="s">
        <v>61</v>
      </c>
      <c r="X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00" t="s">
        <v>72</v>
      </c>
      <c r="H31" s="48"/>
      <c r="I31" s="47"/>
      <c r="J31" s="47"/>
      <c r="K31" s="76"/>
      <c r="X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/>
      <c r="H32" s="48"/>
      <c r="I32" s="47"/>
      <c r="K32" s="76"/>
      <c r="X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17" t="s">
        <v>76</v>
      </c>
      <c r="E33" s="96"/>
      <c r="H33" s="48"/>
      <c r="I33" s="47"/>
      <c r="K33" s="76"/>
      <c r="X33" s="76" t="s">
        <v>61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3</v>
      </c>
      <c r="C34" s="11"/>
      <c r="D34" s="17" t="s">
        <v>77</v>
      </c>
      <c r="E34" s="96" t="s">
        <v>78</v>
      </c>
      <c r="G34" s="99">
        <v>1</v>
      </c>
      <c r="H34" s="48">
        <v>312</v>
      </c>
      <c r="I34" s="47"/>
      <c r="J34" s="47">
        <f>G34*H34</f>
        <v>312</v>
      </c>
      <c r="K34" s="76" t="s">
        <v>61</v>
      </c>
      <c r="X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96" t="s">
        <v>79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96" t="s">
        <v>80</v>
      </c>
      <c r="H36" s="48"/>
      <c r="I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96" t="s">
        <v>81</v>
      </c>
      <c r="H37" s="48"/>
      <c r="I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96" t="s">
        <v>82</v>
      </c>
      <c r="H38" s="48"/>
      <c r="I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96"/>
      <c r="H39" s="48"/>
      <c r="I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>
        <v>4</v>
      </c>
      <c r="C40" s="11"/>
      <c r="D40" s="17" t="s">
        <v>83</v>
      </c>
      <c r="E40" s="17" t="s">
        <v>84</v>
      </c>
      <c r="G40" s="99">
        <v>1</v>
      </c>
      <c r="H40" s="48">
        <v>22</v>
      </c>
      <c r="I40" s="47"/>
      <c r="J40" s="47">
        <f>G40*H40</f>
        <v>22</v>
      </c>
      <c r="K40" s="76" t="s">
        <v>61</v>
      </c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E41" s="17" t="s">
        <v>85</v>
      </c>
      <c r="H41" s="48"/>
      <c r="I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/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ht="15.75" customHeight="1" thickBot="1">
      <c r="A44" s="17"/>
      <c r="B44" s="58"/>
      <c r="C44" s="59"/>
      <c r="D44" s="60"/>
      <c r="E44" s="61"/>
      <c r="F44" s="62"/>
      <c r="G44" s="62"/>
      <c r="H44" s="63"/>
      <c r="I44" s="64"/>
      <c r="J44" s="64"/>
      <c r="K44" s="77"/>
    </row>
    <row r="45" spans="1:250" ht="15.75" customHeight="1">
      <c r="A45" s="17"/>
      <c r="B45" s="11"/>
      <c r="C45" s="11"/>
      <c r="D45" s="12"/>
      <c r="E45" s="21"/>
      <c r="F45" s="11"/>
      <c r="G45" s="30" t="s">
        <v>4</v>
      </c>
      <c r="H45" s="48" t="s">
        <v>3</v>
      </c>
      <c r="I45" s="47"/>
      <c r="J45" s="47">
        <f>SUM(J22:J44)</f>
        <v>4858</v>
      </c>
      <c r="K45" s="57"/>
    </row>
    <row r="46" spans="1:250" ht="15.75" customHeight="1">
      <c r="A46" s="17"/>
      <c r="B46" s="11"/>
      <c r="C46" s="11"/>
      <c r="D46" s="12"/>
      <c r="E46" s="41"/>
      <c r="F46" s="39"/>
      <c r="G46" s="40" t="s">
        <v>31</v>
      </c>
      <c r="H46" s="49" t="s">
        <v>3</v>
      </c>
      <c r="I46" s="50"/>
      <c r="J46" s="50">
        <v>0</v>
      </c>
      <c r="K46" s="55"/>
    </row>
    <row r="47" spans="1:250" ht="15.75" customHeight="1">
      <c r="A47" s="17"/>
      <c r="B47" s="11"/>
      <c r="C47" s="11"/>
      <c r="D47" s="12"/>
      <c r="E47" s="42"/>
      <c r="F47" s="43"/>
      <c r="G47" s="54" t="s">
        <v>35</v>
      </c>
      <c r="H47" s="51" t="s">
        <v>3</v>
      </c>
      <c r="I47" s="52"/>
      <c r="J47" s="52">
        <v>0</v>
      </c>
      <c r="K47" s="56"/>
    </row>
    <row r="48" spans="1:250" ht="15.75" customHeight="1" thickBot="1">
      <c r="A48" s="17"/>
      <c r="B48" s="59"/>
      <c r="C48" s="59"/>
      <c r="D48" s="58"/>
      <c r="E48" s="67"/>
      <c r="F48" s="68"/>
      <c r="G48" s="69" t="s">
        <v>32</v>
      </c>
      <c r="H48" s="70" t="s">
        <v>3</v>
      </c>
      <c r="I48" s="71"/>
      <c r="J48" s="71"/>
      <c r="K48" s="72"/>
    </row>
    <row r="49" spans="1:250" ht="15.75" customHeight="1">
      <c r="A49" s="17"/>
      <c r="B49" s="11"/>
      <c r="C49" s="11"/>
      <c r="D49" s="12"/>
      <c r="E49" s="21"/>
      <c r="F49" s="11"/>
      <c r="G49" s="29" t="s">
        <v>33</v>
      </c>
      <c r="H49" s="48" t="s">
        <v>3</v>
      </c>
      <c r="I49" s="47"/>
      <c r="J49" s="47">
        <f>SUM(J45:J48)</f>
        <v>4858</v>
      </c>
      <c r="K49" s="57"/>
    </row>
    <row r="50" spans="1:250" ht="15.75" customHeight="1" thickBot="1">
      <c r="A50" s="17"/>
      <c r="B50" s="59"/>
      <c r="C50" s="59"/>
      <c r="D50" s="58"/>
      <c r="E50" s="61"/>
      <c r="F50" s="59"/>
      <c r="G50" s="65" t="s">
        <v>34</v>
      </c>
      <c r="H50" s="63" t="s">
        <v>3</v>
      </c>
      <c r="I50" s="64"/>
      <c r="J50" s="64">
        <f>0.196*J49</f>
        <v>952.16800000000001</v>
      </c>
      <c r="K50" s="66"/>
    </row>
    <row r="51" spans="1:250" ht="15.75" customHeight="1">
      <c r="A51" s="17"/>
      <c r="B51" s="11"/>
      <c r="C51" s="11"/>
      <c r="D51" s="12"/>
      <c r="E51" s="17"/>
      <c r="F51" s="11"/>
      <c r="G51" s="53" t="s">
        <v>4</v>
      </c>
      <c r="H51" s="48" t="s">
        <v>3</v>
      </c>
      <c r="I51" s="47"/>
      <c r="J51" s="48">
        <f>SUM(J49:J50)</f>
        <v>5810.1679999999997</v>
      </c>
      <c r="K51" s="57"/>
    </row>
    <row r="52" spans="1:250" ht="15.75" customHeight="1">
      <c r="A52" s="17"/>
      <c r="B52" s="11"/>
      <c r="C52" s="11"/>
      <c r="D52" s="12"/>
      <c r="E52" s="17"/>
      <c r="F52" s="11"/>
      <c r="G52" s="53"/>
      <c r="H52" s="48"/>
      <c r="I52" s="47"/>
      <c r="J52" s="48"/>
      <c r="K52" s="57"/>
    </row>
    <row r="53" spans="1:250" s="17" customFormat="1" ht="15.75" customHeight="1">
      <c r="B53" s="26" t="s">
        <v>51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 t="s">
        <v>36</v>
      </c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2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C58" s="11"/>
      <c r="D58" s="73" t="s">
        <v>37</v>
      </c>
      <c r="E58" s="11"/>
      <c r="F58" s="11"/>
      <c r="G58" s="13"/>
      <c r="H58" s="14"/>
      <c r="I58" s="11"/>
      <c r="J58" s="7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53" t="s">
        <v>38</v>
      </c>
      <c r="E59" s="18" t="s">
        <v>66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45</v>
      </c>
      <c r="E60" s="87" t="s">
        <v>49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46</v>
      </c>
      <c r="E61" s="17" t="s">
        <v>39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50</v>
      </c>
      <c r="E62" s="22" t="s">
        <v>40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47</v>
      </c>
      <c r="E63" s="17" t="s">
        <v>41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48</v>
      </c>
      <c r="E64" s="11" t="s">
        <v>42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43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8"/>
      <c r="C69" s="8"/>
      <c r="D69" s="11"/>
      <c r="E69" s="11"/>
      <c r="F69" s="11"/>
      <c r="G69" s="23"/>
      <c r="H69" s="11"/>
      <c r="I69" s="11"/>
      <c r="J69" s="23"/>
      <c r="K69" s="2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14</v>
      </c>
      <c r="C70" s="11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44</v>
      </c>
      <c r="C71" s="8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/>
    <hyperlink ref="D15" r:id="rId4" display="led@led-longauto.com   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2013-01-10T08:42:09Z</dcterms:modified>
</cp:coreProperties>
</file>