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<sst xmlns="http://schemas.openxmlformats.org/spreadsheetml/2006/main" count="85" uniqueCount="71">
  <si>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</si>
  <si>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</si>
  <si>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</si>
  <si>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</si>
  <si>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</si>
  <si>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</si>
  <si>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</si>
  <si>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</si>
  <si>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</si>
  <si>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</si>
  <si>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</si>
  <si>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</si>
  <si>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</si>
  <si>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</si>
  <si>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</si>
  <si>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</si>
  <si>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</si>
  <si>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</si>
  <si>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</si>
  <si>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</si>
  <si>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</si>
  <si>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</si>
  <si>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</si>
  <si>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</si>
  <si>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</si>
  <si>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</si>
  <si>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</si>
  <si>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</si>
  <si>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</si>
  <si>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</si>
  <si>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</si>
  <si>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</si>
  <si>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</si>
  <si>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</si>
  <si>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</si>
  <si>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</si>
  <si>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</si>
  <si>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</si>
  <si>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</si>
  <si>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</si>
  <si>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</si>
  <si>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</si>
  <si>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</si>
  <si>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</si>
  <si>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</si>
  <si>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</si>
  <si>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</si>
  <si>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</si>
  <si>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</si>
  <si>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</si>
  <si>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</si>
  <si>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</si>
  <si>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</si>
  <si>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</si>
  <si>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</si>
  <si>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A2012RH468</t>
  </si>
  <si>
    <t>9 bis rue Etienne Thibault</t>
  </si>
  <si>
    <t>77130 Montereau Fault Yonne</t>
  </si>
  <si>
    <t>FIP SAS</t>
  </si>
  <si>
    <t>Mr Claude Rasser</t>
  </si>
  <si>
    <t>06 40 59 75 74</t>
  </si>
  <si>
    <t>crasser@fipsas.fr</t>
  </si>
  <si>
    <t>7ME5801-1BC21-1AA0</t>
  </si>
  <si>
    <t>Débitmètre à flotteur type trogflux</t>
  </si>
  <si>
    <t>Application eau</t>
  </si>
  <si>
    <t>Joint: Buna N</t>
  </si>
  <si>
    <t>Gamme de mesure : 30 à 300l/h</t>
  </si>
  <si>
    <t>Tube Trogamid modèle C315</t>
  </si>
  <si>
    <t>Connexion: Manchon PVC à coller 20 mm (DN15)</t>
  </si>
  <si>
    <t>Flotteur : Inox 1.4571</t>
  </si>
  <si>
    <t>Livré Montereau Fault Yonne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</si>
</sst>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0" zoomScaleNormal="100" workbookViewId="0">
      <selection activeCell="B7" sqref="B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41264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119</v>
      </c>
      <c r="I23" s="47"/>
      <c r="J23" s="47">
        <f>G23*H23</f>
        <v>119</v>
      </c>
      <c r="K23" s="76" t="s">
        <v>19</v>
      </c>
      <c r="L23" s="17">
        <v>95</v>
      </c>
      <c r="M23" s="84">
        <v>0.37</v>
      </c>
      <c r="N23" s="17">
        <f>L23*(1-M23)</f>
        <v>59.85</v>
      </c>
      <c r="O23" s="98">
        <v>0.5</v>
      </c>
      <c r="P23" s="95">
        <f>N23/(1-O23)</f>
        <v>119.7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119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32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36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33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34</v>
      </c>
      <c r="H37" s="48" t="s">
        <v>3</v>
      </c>
      <c r="I37" s="47"/>
      <c r="J37" s="47">
        <f>SUM(J33:J36)</f>
        <v>144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35</v>
      </c>
      <c r="H38" s="63" t="s">
        <v>3</v>
      </c>
      <c r="I38" s="64"/>
      <c r="J38" s="64">
        <f>0.196*J37</f>
        <v>28.224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172.22399999999999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52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37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38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39</v>
      </c>
      <c r="E47" s="18" t="s">
        <v>70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87" t="s">
        <v>50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17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49</v>
      </c>
      <c r="E52" s="11" t="s">
        <v>43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2012-12-21T11:07:34Z</dcterms:modified>
</cp:coreProperties>
</file>