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6" i="1" l="1"/>
  <c r="H24" i="1"/>
  <c r="J24" i="1" l="1"/>
  <c r="L24" i="1"/>
  <c r="N24" i="1" s="1"/>
  <c r="J45" i="1"/>
  <c r="J50" i="1" s="1"/>
  <c r="J51" i="1" l="1"/>
  <c r="J52" i="1" s="1"/>
</calcChain>
</file>

<file path=xl/sharedStrings.xml><?xml version="1.0" encoding="utf-8"?>
<sst xmlns="http://schemas.openxmlformats.org/spreadsheetml/2006/main" count="101" uniqueCount="85">
  <si>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</si>
  <si>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</si>
  <si>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</si>
  <si>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</si>
  <si>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</si>
  <si>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</si>
  <si>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</si>
  <si>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</si>
  <si>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</si>
  <si>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</si>
  <si>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</si>
  <si>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</si>
  <si>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</si>
  <si>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</si>
  <si>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</si>
  <si>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</si>
  <si>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</si>
  <si>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</si>
  <si>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</si>
  <si>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</si>
  <si>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</si>
  <si>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</si>
  <si>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</si>
  <si>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</si>
  <si>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</si>
  <si>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</si>
  <si>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</si>
  <si>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</si>
  <si>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</si>
  <si>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</si>
  <si>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</si>
  <si>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</si>
  <si>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</si>
  <si>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</si>
  <si>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</si>
  <si>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</si>
  <si>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</si>
  <si>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</si>
  <si>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</si>
  <si>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</si>
  <si>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</si>
  <si>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</si>
  <si>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</si>
  <si>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</si>
  <si>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</si>
  <si>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</si>
  <si>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</si>
  <si>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</si>
  <si>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</si>
  <si>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</si>
  <si>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</si>
  <si>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</si>
  <si>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</si>
  <si>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</si>
  <si>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</si>
  <si>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A2012RH467</t>
  </si>
  <si>
    <t>DE LA BALLINA FRÉRES SAS</t>
  </si>
  <si>
    <t>Z.A. de Marcouly</t>
  </si>
  <si>
    <t>12350 MALEVILLE</t>
  </si>
  <si>
    <t>FRANCE</t>
  </si>
  <si>
    <t>Mr Matthieu Pigeau</t>
  </si>
  <si>
    <t>05 65 65 19 87</t>
  </si>
  <si>
    <t>06 71 67 58 13</t>
  </si>
  <si>
    <t>m.pigeau@delaballina.com</t>
  </si>
  <si>
    <t>Calibration standard</t>
  </si>
  <si>
    <t>526 335-131</t>
  </si>
  <si>
    <t>Sonde massique thermique SS20.261</t>
  </si>
  <si>
    <t>Longueur de sonde : 200mm</t>
  </si>
  <si>
    <t>Avec raccord de connexion en Gaz 1/2'' Laiton</t>
  </si>
  <si>
    <t>Gamme de mesure : -20°C - +85°C</t>
  </si>
  <si>
    <t>Deux sorties 4-20mA</t>
  </si>
  <si>
    <t>Gamme de mesure : 0-90 Nm/s</t>
  </si>
  <si>
    <t>Application Air, 400Nm3/h, pression : -0,35bars; temperature : ambiente; Conduite : DN50 : Vitesse calculée: 74Nm/s</t>
  </si>
  <si>
    <t>Afficheur MD10.015</t>
  </si>
  <si>
    <t>Deux entées 4-20mA</t>
  </si>
  <si>
    <t>Conversation vitesse en débit</t>
  </si>
  <si>
    <t>Deux relais d'alarme</t>
  </si>
  <si>
    <t>Une sortie 4-20mA pour retransmission</t>
  </si>
  <si>
    <t>Alimentation : 230Vac</t>
  </si>
  <si>
    <t>Alimentation sonde SS20.600 ou SS20.261 intégrée</t>
  </si>
  <si>
    <t>Alimentation : 24Vdc</t>
  </si>
  <si>
    <t>Livré MALEVILLE</t>
  </si>
  <si>
    <t>Livré avec câble 5 mètres</t>
  </si>
  <si>
    <t>REV1</t>
  </si>
  <si>
    <t>Remise: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</si>
</sst>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O8" sqref="O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 t="s">
        <v>83</v>
      </c>
      <c r="I2" s="84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18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54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30</v>
      </c>
      <c r="C8" s="21"/>
      <c r="D8" s="94" t="s">
        <v>56</v>
      </c>
      <c r="E8" s="8"/>
      <c r="F8" s="21"/>
      <c r="G8" s="21"/>
      <c r="H8" s="30" t="s">
        <v>1</v>
      </c>
      <c r="I8" s="17"/>
      <c r="J8" s="72">
        <v>41282</v>
      </c>
      <c r="K8" s="21"/>
      <c r="M8" s="87"/>
    </row>
    <row r="9" spans="1:250" ht="15.75" customHeight="1">
      <c r="A9" s="17"/>
      <c r="B9" s="21"/>
      <c r="C9" s="21"/>
      <c r="D9" s="94" t="s">
        <v>57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58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59</v>
      </c>
      <c r="E11" s="8"/>
      <c r="F11" s="21"/>
      <c r="G11" s="21"/>
      <c r="H11" s="20" t="s">
        <v>27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60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61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62</v>
      </c>
      <c r="E14" s="8"/>
      <c r="F14" s="21"/>
      <c r="G14" s="17"/>
      <c r="H14" s="20" t="s">
        <v>12</v>
      </c>
      <c r="I14" s="21"/>
      <c r="J14" s="77" t="s">
        <v>10</v>
      </c>
      <c r="K14" s="21"/>
    </row>
    <row r="15" spans="1:250" ht="15.75" customHeight="1">
      <c r="A15" s="17"/>
      <c r="B15" s="76" t="s">
        <v>9</v>
      </c>
      <c r="C15" s="17"/>
      <c r="D15" s="94" t="s">
        <v>63</v>
      </c>
      <c r="E15" s="8"/>
      <c r="F15" s="21"/>
      <c r="G15" s="17"/>
      <c r="H15" s="20" t="s">
        <v>7</v>
      </c>
      <c r="J15" s="81" t="s">
        <v>53</v>
      </c>
      <c r="K15" s="21"/>
      <c r="M15" s="87"/>
    </row>
    <row r="16" spans="1:250" ht="15.75" customHeight="1">
      <c r="A16" s="17"/>
      <c r="B16" s="78" t="s">
        <v>11</v>
      </c>
      <c r="C16" s="17"/>
      <c r="D16" s="94"/>
      <c r="E16" s="8"/>
      <c r="F16" s="21"/>
      <c r="G16" s="17"/>
      <c r="H16" s="20" t="s">
        <v>9</v>
      </c>
      <c r="J16" s="91" t="s">
        <v>15</v>
      </c>
      <c r="K16" s="21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11</v>
      </c>
      <c r="I17" s="21"/>
      <c r="J17" s="92" t="s">
        <v>16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4"/>
      <c r="E23" s="94"/>
      <c r="F23" s="94"/>
      <c r="G23" s="95"/>
      <c r="H23" s="48"/>
      <c r="I23" s="47"/>
      <c r="J23" s="47"/>
      <c r="K23" s="7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4" t="s">
        <v>65</v>
      </c>
      <c r="E24" s="94" t="s">
        <v>66</v>
      </c>
      <c r="F24" s="94"/>
      <c r="G24" s="95">
        <v>1</v>
      </c>
      <c r="H24" s="48">
        <f>646+70</f>
        <v>716</v>
      </c>
      <c r="I24" s="47"/>
      <c r="J24" s="47">
        <f>G24*H24</f>
        <v>716</v>
      </c>
      <c r="K24" s="74" t="s">
        <v>19</v>
      </c>
      <c r="L24" s="101">
        <f>H24+H36</f>
        <v>1146</v>
      </c>
      <c r="M24" s="82">
        <v>0.05</v>
      </c>
      <c r="N24" s="17">
        <f>L24*M24</f>
        <v>57.300000000000004</v>
      </c>
      <c r="O24" s="96"/>
      <c r="P24" s="93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67</v>
      </c>
      <c r="F25" s="94"/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68</v>
      </c>
      <c r="F26" s="94"/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71</v>
      </c>
      <c r="F27" s="94"/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69</v>
      </c>
      <c r="F28" s="94"/>
      <c r="G28" s="95"/>
      <c r="H28" s="48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70</v>
      </c>
      <c r="F29" s="94"/>
      <c r="G29" s="95"/>
      <c r="H29" s="48"/>
      <c r="I29" s="47"/>
      <c r="J29" s="47"/>
      <c r="K29" s="7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64</v>
      </c>
      <c r="F30" s="94"/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 t="s">
        <v>80</v>
      </c>
      <c r="F31" s="94"/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 t="s">
        <v>82</v>
      </c>
      <c r="F32" s="94"/>
      <c r="G32" s="95"/>
      <c r="H32" s="48"/>
      <c r="I32" s="47"/>
      <c r="J32" s="47"/>
      <c r="K32" s="7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4"/>
      <c r="E33" s="94"/>
      <c r="F33" s="94"/>
      <c r="G33" s="95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 t="s">
        <v>72</v>
      </c>
      <c r="E34" s="94"/>
      <c r="F34" s="94"/>
      <c r="G34" s="95"/>
      <c r="H34" s="48"/>
      <c r="I34" s="47"/>
      <c r="J34" s="47"/>
      <c r="K34" s="7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4"/>
      <c r="E35" s="94"/>
      <c r="F35" s="94"/>
      <c r="G35" s="95"/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7">
        <v>527330</v>
      </c>
      <c r="E36" s="94" t="s">
        <v>73</v>
      </c>
      <c r="F36" s="94"/>
      <c r="G36" s="95">
        <v>1</v>
      </c>
      <c r="H36" s="48">
        <v>430</v>
      </c>
      <c r="I36" s="47"/>
      <c r="J36" s="47">
        <f>G36*H36</f>
        <v>430</v>
      </c>
      <c r="K36" s="74" t="s">
        <v>19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4"/>
      <c r="E37" s="94" t="s">
        <v>74</v>
      </c>
      <c r="F37" s="94"/>
      <c r="G37" s="95"/>
      <c r="H37" s="48"/>
      <c r="I37" s="47"/>
      <c r="J37" s="47"/>
      <c r="K37" s="7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4"/>
      <c r="E38" s="94" t="s">
        <v>75</v>
      </c>
      <c r="F38" s="94"/>
      <c r="G38" s="95"/>
      <c r="H38" s="48"/>
      <c r="I38" s="47"/>
      <c r="J38" s="47"/>
      <c r="K38" s="7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4"/>
      <c r="E39" s="94" t="s">
        <v>76</v>
      </c>
      <c r="F39" s="94"/>
      <c r="G39" s="95"/>
      <c r="H39" s="48"/>
      <c r="I39" s="47"/>
      <c r="J39" s="47"/>
      <c r="K39" s="7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4"/>
      <c r="E40" s="94" t="s">
        <v>77</v>
      </c>
      <c r="F40" s="94"/>
      <c r="G40" s="95"/>
      <c r="H40" s="48"/>
      <c r="I40" s="47"/>
      <c r="J40" s="47"/>
      <c r="K40" s="7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4"/>
      <c r="E41" s="94" t="s">
        <v>78</v>
      </c>
      <c r="F41" s="94"/>
      <c r="G41" s="95"/>
      <c r="H41" s="48"/>
      <c r="I41" s="47"/>
      <c r="J41" s="47"/>
      <c r="K41" s="7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4"/>
      <c r="E42" s="94" t="s">
        <v>79</v>
      </c>
      <c r="F42" s="94"/>
      <c r="G42" s="95"/>
      <c r="H42" s="48"/>
      <c r="I42" s="47"/>
      <c r="J42" s="47"/>
      <c r="K42" s="74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4"/>
      <c r="E43" s="94"/>
      <c r="F43" s="94"/>
      <c r="G43" s="95"/>
      <c r="H43" s="48"/>
      <c r="I43" s="47"/>
      <c r="J43" s="47"/>
      <c r="K43" s="7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7"/>
      <c r="C44" s="58"/>
      <c r="D44" s="59"/>
      <c r="E44" s="60"/>
      <c r="F44" s="61"/>
      <c r="G44" s="61"/>
      <c r="H44" s="62"/>
      <c r="I44" s="63"/>
      <c r="J44" s="63"/>
      <c r="K44" s="75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1146</v>
      </c>
      <c r="K45" s="56"/>
    </row>
    <row r="46" spans="1:250" ht="15.75" customHeight="1">
      <c r="A46" s="17"/>
      <c r="B46" s="11"/>
      <c r="C46" s="11"/>
      <c r="D46" s="12"/>
      <c r="E46" s="21"/>
      <c r="F46" s="11"/>
      <c r="G46" s="104" t="s">
        <v>84</v>
      </c>
      <c r="H46" s="48" t="s">
        <v>3</v>
      </c>
      <c r="I46" s="47"/>
      <c r="J46" s="47">
        <v>-46</v>
      </c>
      <c r="K46" s="56"/>
    </row>
    <row r="47" spans="1:250" ht="15.75" customHeight="1">
      <c r="A47" s="17"/>
      <c r="B47" s="11"/>
      <c r="C47" s="11"/>
      <c r="D47" s="12"/>
      <c r="E47" s="41"/>
      <c r="F47" s="39"/>
      <c r="G47" s="40" t="s">
        <v>32</v>
      </c>
      <c r="H47" s="49" t="s">
        <v>3</v>
      </c>
      <c r="I47" s="50"/>
      <c r="J47" s="50">
        <v>0</v>
      </c>
      <c r="K47" s="54"/>
    </row>
    <row r="48" spans="1:250" ht="15.75" customHeight="1">
      <c r="A48" s="17"/>
      <c r="B48" s="11"/>
      <c r="C48" s="11"/>
      <c r="D48" s="12"/>
      <c r="E48" s="42"/>
      <c r="F48" s="43"/>
      <c r="G48" s="102" t="s">
        <v>36</v>
      </c>
      <c r="H48" s="51" t="s">
        <v>3</v>
      </c>
      <c r="I48" s="52"/>
      <c r="J48" s="52">
        <v>0</v>
      </c>
      <c r="K48" s="55"/>
    </row>
    <row r="49" spans="1:250" ht="15.75" customHeight="1" thickBot="1">
      <c r="A49" s="17"/>
      <c r="B49" s="58"/>
      <c r="C49" s="58"/>
      <c r="D49" s="57"/>
      <c r="E49" s="66"/>
      <c r="F49" s="67"/>
      <c r="G49" s="103" t="s">
        <v>33</v>
      </c>
      <c r="H49" s="68" t="s">
        <v>3</v>
      </c>
      <c r="I49" s="69"/>
      <c r="J49" s="69">
        <v>0</v>
      </c>
      <c r="K49" s="70"/>
    </row>
    <row r="50" spans="1:250" ht="15.75" customHeight="1">
      <c r="A50" s="17"/>
      <c r="B50" s="11"/>
      <c r="C50" s="11"/>
      <c r="D50" s="12"/>
      <c r="E50" s="21"/>
      <c r="F50" s="11"/>
      <c r="G50" s="29" t="s">
        <v>34</v>
      </c>
      <c r="H50" s="48" t="s">
        <v>3</v>
      </c>
      <c r="I50" s="47"/>
      <c r="J50" s="47">
        <f>SUM(J45:J49)</f>
        <v>1100</v>
      </c>
      <c r="K50" s="56"/>
    </row>
    <row r="51" spans="1:250" ht="15.75" customHeight="1" thickBot="1">
      <c r="A51" s="17"/>
      <c r="B51" s="58"/>
      <c r="C51" s="58"/>
      <c r="D51" s="57"/>
      <c r="E51" s="60"/>
      <c r="F51" s="58"/>
      <c r="G51" s="64" t="s">
        <v>35</v>
      </c>
      <c r="H51" s="62" t="s">
        <v>3</v>
      </c>
      <c r="I51" s="63"/>
      <c r="J51" s="63">
        <f>0.196*J50</f>
        <v>215.6</v>
      </c>
      <c r="K51" s="65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1315.6</v>
      </c>
      <c r="K52" s="56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6"/>
    </row>
    <row r="54" spans="1:250" s="17" customFormat="1" ht="15.75" customHeight="1">
      <c r="B54" s="26" t="s">
        <v>52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37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1" t="s">
        <v>38</v>
      </c>
      <c r="E59" s="11"/>
      <c r="F59" s="11"/>
      <c r="G59" s="13"/>
      <c r="H59" s="14"/>
      <c r="I59" s="11"/>
      <c r="J59" s="73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39</v>
      </c>
      <c r="E60" s="18" t="s">
        <v>81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46</v>
      </c>
      <c r="E61" s="85" t="s">
        <v>50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17" t="s">
        <v>40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51</v>
      </c>
      <c r="E63" s="22" t="s">
        <v>41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42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49</v>
      </c>
      <c r="E65" s="11" t="s">
        <v>43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44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14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45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2013-01-08T10:26:26Z</cp:lastPrinted>
  <dcterms:created xsi:type="dcterms:W3CDTF">2000-06-29T05:08:18Z</dcterms:created>
  <dcterms:modified xsi:type="dcterms:W3CDTF">2013-01-08T10:27:02Z</dcterms:modified>
</cp:coreProperties>
</file>