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33" i="1" l="1"/>
  <c r="J49" i="1"/>
  <c r="H37" i="1"/>
  <c r="J37" i="1" s="1"/>
  <c r="H23" i="1"/>
  <c r="N23" i="1" l="1"/>
  <c r="P23" i="1" s="1"/>
  <c r="J23" i="1" l="1"/>
  <c r="J58" i="1" s="1"/>
  <c r="J62" i="1" s="1"/>
  <c r="J63" i="1" l="1"/>
  <c r="J64" i="1" s="1"/>
</calcChain>
</file>

<file path=xl/sharedStrings.xml><?xml version="1.0" encoding="utf-8"?>
<sst xmlns="http://schemas.openxmlformats.org/spreadsheetml/2006/main" count="112" uniqueCount="92">
  <si>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</si>
  <si>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</si>
  <si>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</si>
  <si>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</si>
  <si>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</si>
  <si>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</si>
  <si>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</si>
  <si>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</si>
  <si>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</si>
  <si>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</si>
  <si>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</si>
  <si>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</si>
  <si>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</si>
  <si>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</si>
  <si>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</si>
  <si>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</si>
  <si>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</si>
  <si>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</si>
  <si>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</si>
  <si>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</si>
  <si>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</si>
  <si>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</si>
  <si>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</si>
  <si>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</si>
  <si>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</si>
  <si>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</si>
  <si>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</si>
  <si>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</si>
  <si>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</si>
  <si>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</si>
  <si>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</si>
  <si>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</si>
  <si>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</si>
  <si>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</si>
  <si>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</si>
  <si>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</si>
  <si>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</si>
  <si>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</si>
  <si>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</si>
  <si>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</si>
  <si>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</si>
  <si>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</si>
  <si>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</si>
  <si>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</si>
  <si>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</si>
  <si>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</si>
  <si>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</si>
  <si>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</si>
  <si>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</si>
  <si>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</si>
  <si>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</si>
  <si>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</si>
  <si>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</si>
  <si>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</si>
  <si>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</si>
  <si>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A2012RH467</t>
  </si>
  <si>
    <t>DE LA BALLINA FRÉRES SAS</t>
  </si>
  <si>
    <t>Z.A. de Marcouly</t>
  </si>
  <si>
    <t>12350 MALEVILLE</t>
  </si>
  <si>
    <t>FRANCE</t>
  </si>
  <si>
    <t>Mr Matthieu Pigeau</t>
  </si>
  <si>
    <t>05 65 65 19 87</t>
  </si>
  <si>
    <t>06 71 67 58 13</t>
  </si>
  <si>
    <t>m.pigeau@delaballina.com</t>
  </si>
  <si>
    <t>524 600-2161111100</t>
  </si>
  <si>
    <t>Sonde massique thermique SS20.600</t>
  </si>
  <si>
    <t>Longueur de sonde : 250mm</t>
  </si>
  <si>
    <t>Avec raccord de connexion en Gaz 1/2'' Inox</t>
  </si>
  <si>
    <t>Gamme de mesure : 0-220 Nm/s</t>
  </si>
  <si>
    <t>Gamme de mesure : -20°C - +120°C</t>
  </si>
  <si>
    <t>Calibration standard</t>
  </si>
  <si>
    <t>Sans ATEX</t>
  </si>
  <si>
    <t>Application Air, 1000Nm3/h, pression : -0,35bars; temperature : ambiente; Conduite : DN50 : Vitesse calculée: 184Nm/s</t>
  </si>
  <si>
    <t>526 335-131</t>
  </si>
  <si>
    <t>Sonde massique thermique SS20.261</t>
  </si>
  <si>
    <t>Longueur de sonde : 200mm</t>
  </si>
  <si>
    <t>Avec raccord de connexion en Gaz 1/2'' Laiton</t>
  </si>
  <si>
    <t>Gamme de mesure : -20°C - +85°C</t>
  </si>
  <si>
    <t>Deux sorties 4-20mA</t>
  </si>
  <si>
    <t>Gamme de mesure : 0-90 Nm/s</t>
  </si>
  <si>
    <t>Application Air, 400Nm3/h, pression : -0,35bars; temperature : ambiente; Conduite : DN50 : Vitesse calculée: 74Nm/s</t>
  </si>
  <si>
    <t>Afficheur MD10.015</t>
  </si>
  <si>
    <t>Deux entées 4-20mA</t>
  </si>
  <si>
    <t>Conversation vitesse en débit</t>
  </si>
  <si>
    <t>Deux relais d'alarme</t>
  </si>
  <si>
    <t>Une sortie 4-20mA pour retransmission</t>
  </si>
  <si>
    <t>Alimentation : 230Vac</t>
  </si>
  <si>
    <t>Alimentation sonde SS20.600 ou SS20.261 intégrée</t>
  </si>
  <si>
    <t>Alimentation : 24Vdc</t>
  </si>
  <si>
    <t>Livré MALEVILLE</t>
  </si>
  <si>
    <t>Livré avec câble 5 mètres</t>
  </si>
  <si>
    <t>Connecteur 8 pins et câble 5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</si>
</sst>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topLeftCell="A34" zoomScaleNormal="100" workbookViewId="0">
      <selection activeCell="M36" sqref="M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41263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f>1120+220</f>
        <v>1340</v>
      </c>
      <c r="I23" s="47"/>
      <c r="J23" s="47">
        <f>G23*H23</f>
        <v>1340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88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102">
        <v>524921</v>
      </c>
      <c r="E33" s="96" t="s">
        <v>91</v>
      </c>
      <c r="F33" s="96"/>
      <c r="G33" s="97">
        <v>1</v>
      </c>
      <c r="H33" s="48">
        <v>69</v>
      </c>
      <c r="I33" s="47"/>
      <c r="J33" s="47">
        <f>G33*H33</f>
        <v>69</v>
      </c>
      <c r="K33" s="76" t="s">
        <v>19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 t="s">
        <v>72</v>
      </c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3</v>
      </c>
      <c r="C37" s="11"/>
      <c r="D37" s="96" t="s">
        <v>73</v>
      </c>
      <c r="E37" s="96" t="s">
        <v>74</v>
      </c>
      <c r="F37" s="96"/>
      <c r="G37" s="97">
        <v>1</v>
      </c>
      <c r="H37" s="48">
        <f>646+70</f>
        <v>716</v>
      </c>
      <c r="I37" s="47"/>
      <c r="J37" s="47">
        <f>G37*H37</f>
        <v>716</v>
      </c>
      <c r="K37" s="76" t="s">
        <v>19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76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70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88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 t="s">
        <v>80</v>
      </c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4</v>
      </c>
      <c r="C49" s="11"/>
      <c r="D49" s="102">
        <v>527330</v>
      </c>
      <c r="E49" s="96" t="s">
        <v>81</v>
      </c>
      <c r="F49" s="96"/>
      <c r="G49" s="97">
        <v>1</v>
      </c>
      <c r="H49" s="48">
        <v>430</v>
      </c>
      <c r="I49" s="47"/>
      <c r="J49" s="47">
        <f>G49*H49</f>
        <v>430</v>
      </c>
      <c r="K49" s="76" t="s">
        <v>19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82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83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84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85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86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87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/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2555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32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36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33</v>
      </c>
      <c r="H61" s="70" t="s">
        <v>3</v>
      </c>
      <c r="I61" s="71"/>
      <c r="J61" s="71">
        <v>35</v>
      </c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34</v>
      </c>
      <c r="H62" s="48" t="s">
        <v>3</v>
      </c>
      <c r="I62" s="47"/>
      <c r="J62" s="47">
        <f>SUM(J58:J61)</f>
        <v>2590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35</v>
      </c>
      <c r="H63" s="63" t="s">
        <v>3</v>
      </c>
      <c r="I63" s="64"/>
      <c r="J63" s="64">
        <f>0.196*J62</f>
        <v>507.64000000000004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3097.64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52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37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38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39</v>
      </c>
      <c r="E72" s="18" t="s">
        <v>89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46</v>
      </c>
      <c r="E73" s="87" t="s">
        <v>50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47</v>
      </c>
      <c r="E74" s="17" t="s">
        <v>40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51</v>
      </c>
      <c r="E75" s="22" t="s">
        <v>41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48</v>
      </c>
      <c r="E76" s="17" t="s">
        <v>42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49</v>
      </c>
      <c r="E77" s="11" t="s">
        <v>43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44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14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45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6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2012-12-20T16:41:56Z</cp:lastPrinted>
  <dcterms:created xsi:type="dcterms:W3CDTF">2000-06-29T05:08:18Z</dcterms:created>
  <dcterms:modified xsi:type="dcterms:W3CDTF">2012-12-20T16:42:09Z</dcterms:modified>
</cp:coreProperties>
</file>