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QUOTE!$A$1:$K$61</definedName>
  </definedNames>
  <calcPr calcId="145621"/>
</workbook>
</file>

<file path=xl/calcChain.xml><?xml version="1.0" encoding="utf-8"?>
<calcChain xmlns="http://schemas.openxmlformats.org/spreadsheetml/2006/main">
  <c r="N33" i="1" l="1"/>
  <c r="N22" i="1"/>
  <c r="J33" i="1"/>
  <c r="J22" i="1"/>
  <c r="J35" i="1"/>
  <c r="J39" i="1" s="1"/>
  <c r="J40" i="1" l="1"/>
  <c r="J41" i="1" s="1"/>
</calcChain>
</file>

<file path=xl/sharedStrings.xml><?xml version="1.0" encoding="utf-8"?>
<sst xmlns="http://schemas.openxmlformats.org/spreadsheetml/2006/main" count="94" uniqueCount="80">
  <si>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</si>
  <si>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</si>
  <si>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</si>
  <si>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</si>
  <si>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</si>
  <si>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</si>
  <si>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</si>
  <si>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</si>
  <si>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</si>
  <si>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</si>
  <si>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</si>
  <si>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</si>
  <si>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</si>
  <si>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</si>
  <si>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</si>
  <si>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</si>
  <si>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</si>
  <si>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</si>
  <si>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</si>
  <si>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</si>
  <si>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</si>
  <si>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</si>
  <si>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</si>
  <si>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</si>
  <si>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</si>
  <si>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</si>
  <si>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</si>
  <si>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</si>
  <si>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</si>
  <si>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</si>
  <si>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</si>
  <si>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</si>
  <si>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</si>
  <si>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</si>
  <si>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</si>
  <si>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</si>
  <si>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</si>
  <si>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 xml:space="preserve">REMARKS:  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</si>
  <si>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</si>
  <si>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</si>
  <si>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</si>
  <si>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</si>
  <si>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</si>
  <si>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</si>
  <si>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</si>
  <si>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</si>
  <si>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</si>
  <si>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</si>
  <si>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</si>
  <si>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</si>
  <si>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</si>
  <si>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Siret: 514 488 105 00016    Code APE: 4669B</t>
  </si>
  <si>
    <t>AIRLITEC Sarl   88, rue Jean Jaures   80470 Dreuil Les Amiens   France</t>
  </si>
  <si>
    <t>VAT 19,6%</t>
  </si>
  <si>
    <t>Gaz: Air</t>
  </si>
  <si>
    <t>Unité de mesure: ln/min</t>
  </si>
  <si>
    <t>Mat. du corps: Aluminium</t>
  </si>
  <si>
    <t>Joints: FKM</t>
  </si>
  <si>
    <t>3</t>
  </si>
  <si>
    <t>18, Av du Louron - Z.A.C des Marots</t>
  </si>
  <si>
    <t>31770 Colomiers</t>
  </si>
  <si>
    <t>Tél : 05 61 78 63 63</t>
  </si>
  <si>
    <t>Fax : 05 61 30 17 05</t>
  </si>
  <si>
    <t>AEREM</t>
  </si>
  <si>
    <t>Gamme de mesure: 8-400</t>
  </si>
  <si>
    <t>Précision: +/-1% pleine echelle</t>
  </si>
  <si>
    <t>Raccordement: G1/2" fem.</t>
  </si>
  <si>
    <t>Alimentation: 24V, Standard</t>
  </si>
  <si>
    <t xml:space="preserve">Débitmètre massique série Compact Référence </t>
  </si>
  <si>
    <t>GCM-D9SA-FN00</t>
  </si>
  <si>
    <t>Franco Colomiers</t>
  </si>
  <si>
    <t>328-3802</t>
  </si>
  <si>
    <t>Kit de montage face avant</t>
  </si>
  <si>
    <t>Mr Serge Girard</t>
  </si>
  <si>
    <t>serge.girard@aerem.fr</t>
  </si>
  <si>
    <t>+33 9 70 61 16 19</t>
  </si>
  <si>
    <t>Devis ALTO du 20/12/12 DV 1212002853</t>
  </si>
  <si>
    <t>Avec certificat de calibration</t>
  </si>
  <si>
    <t>A2012RH466</t>
  </si>
  <si>
    <t>6991/AF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</si>
</sst>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99" formatCode="dd\.mm\.yy"/>
    <numFmt numFmtId="200" formatCode="####\ \ \ \ "/>
    <numFmt numFmtId="201" formatCode="0_);[Red]\(0\)"/>
    <numFmt numFmtId="206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1"/>
      <name val="Calibri"/>
      <family val="2"/>
    </font>
    <font>
      <sz val="11"/>
      <color indexed="53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201" fontId="9" fillId="0" borderId="0" xfId="2" applyNumberFormat="1" applyFont="1" applyBorder="1" applyAlignment="1" applyProtection="1">
      <alignment horizontal="right" vertical="center"/>
      <protection locked="0"/>
    </xf>
    <xf numFmtId="201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201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99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200" fontId="9" fillId="0" borderId="0" xfId="0" applyNumberFormat="1" applyFont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206" fontId="9" fillId="0" borderId="1" xfId="0" applyNumberFormat="1" applyFont="1" applyBorder="1" applyAlignment="1">
      <alignment horizontal="right" vertical="center"/>
    </xf>
    <xf numFmtId="206" fontId="9" fillId="0" borderId="1" xfId="0" applyNumberFormat="1" applyFont="1" applyBorder="1" applyAlignment="1" applyProtection="1">
      <alignment horizontal="right" vertical="center"/>
      <protection locked="0"/>
    </xf>
    <xf numFmtId="206" fontId="9" fillId="0" borderId="0" xfId="0" applyNumberFormat="1" applyFont="1" applyBorder="1" applyAlignment="1">
      <alignment horizontal="right" vertical="center"/>
    </xf>
    <xf numFmtId="206" fontId="9" fillId="0" borderId="0" xfId="0" applyNumberFormat="1" applyFont="1" applyBorder="1" applyAlignment="1" applyProtection="1">
      <alignment horizontal="right" vertical="center"/>
      <protection locked="0"/>
    </xf>
    <xf numFmtId="206" fontId="9" fillId="0" borderId="0" xfId="2" applyNumberFormat="1" applyFont="1" applyBorder="1" applyAlignment="1" applyProtection="1">
      <alignment horizontal="right" vertical="center"/>
      <protection locked="0"/>
    </xf>
    <xf numFmtId="206" fontId="9" fillId="0" borderId="2" xfId="2" applyNumberFormat="1" applyFont="1" applyBorder="1" applyAlignment="1" applyProtection="1">
      <alignment horizontal="right" vertical="center"/>
      <protection locked="0"/>
    </xf>
    <xf numFmtId="206" fontId="9" fillId="0" borderId="2" xfId="0" applyNumberFormat="1" applyFont="1" applyBorder="1" applyAlignment="1" applyProtection="1">
      <alignment horizontal="right" vertical="center"/>
      <protection locked="0"/>
    </xf>
    <xf numFmtId="206" fontId="9" fillId="0" borderId="3" xfId="2" applyNumberFormat="1" applyFont="1" applyBorder="1" applyAlignment="1" applyProtection="1">
      <alignment horizontal="right" vertical="center"/>
      <protection locked="0"/>
    </xf>
    <xf numFmtId="20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200" fontId="9" fillId="0" borderId="4" xfId="0" applyNumberFormat="1" applyFont="1" applyBorder="1" applyAlignment="1" applyProtection="1">
      <alignment horizontal="right" vertical="center"/>
      <protection locked="0"/>
    </xf>
    <xf numFmtId="206" fontId="9" fillId="0" borderId="4" xfId="2" applyNumberFormat="1" applyFont="1" applyBorder="1" applyAlignment="1" applyProtection="1">
      <alignment horizontal="right" vertical="center"/>
      <protection locked="0"/>
    </xf>
    <xf numFmtId="20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206" fontId="9" fillId="0" borderId="5" xfId="2" applyNumberFormat="1" applyFont="1" applyBorder="1" applyAlignment="1" applyProtection="1">
      <alignment horizontal="right" vertical="center"/>
      <protection locked="0"/>
    </xf>
    <xf numFmtId="20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1" applyFont="1" applyAlignment="1" applyProtection="1"/>
    <xf numFmtId="0" fontId="18" fillId="0" borderId="0" xfId="0" applyFont="1"/>
    <xf numFmtId="0" fontId="17" fillId="0" borderId="0" xfId="0" applyFont="1"/>
    <xf numFmtId="0" fontId="10" fillId="0" borderId="0" xfId="0" applyFont="1"/>
    <xf numFmtId="0" fontId="19" fillId="0" borderId="0" xfId="1" applyFont="1" applyAlignment="1" applyProtection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200" fontId="9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0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14</xdr:col>
      <xdr:colOff>219075</xdr:colOff>
      <xdr:row>11</xdr:row>
      <xdr:rowOff>123825</xdr:rowOff>
    </xdr:to>
    <xdr:sp macro="" textlink="">
      <xdr:nvSpPr>
        <xdr:cNvPr id="1031" name="Image_x0020_1" descr="Logo APITech 470x367"/>
        <xdr:cNvSpPr>
          <a:spLocks noChangeAspect="1" noChangeArrowheads="1"/>
        </xdr:cNvSpPr>
      </xdr:nvSpPr>
      <xdr:spPr bwMode="auto">
        <a:xfrm>
          <a:off x="10382250" y="1171575"/>
          <a:ext cx="15906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iette.deak@aerem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8"/>
  <sheetViews>
    <sheetView tabSelected="1" zoomScaleNormal="100" workbookViewId="0">
      <selection activeCell="J12" sqref="J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3.125" style="1" customWidth="1"/>
    <col min="5" max="5" width="29.5" style="1" customWidth="1"/>
    <col min="6" max="6" width="1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2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 t="s">
        <v>26</v>
      </c>
      <c r="H2" s="86"/>
      <c r="I2" s="87" t="s">
        <v>26</v>
      </c>
      <c r="J2" s="10" t="s">
        <v>23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52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47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M5" s="96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51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97"/>
      <c r="N6" s="17"/>
      <c r="O6" s="17"/>
      <c r="P6" s="17"/>
      <c r="Q6" s="17"/>
      <c r="R6" s="17"/>
      <c r="S6" s="17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83"/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/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83"/>
      <c r="DZ6" s="83"/>
      <c r="EA6" s="83"/>
      <c r="EB6" s="83"/>
      <c r="EC6" s="83"/>
      <c r="ED6" s="83"/>
      <c r="EE6" s="83"/>
      <c r="EF6" s="83"/>
      <c r="EG6" s="83"/>
      <c r="EH6" s="83"/>
      <c r="EI6" s="83"/>
      <c r="EJ6" s="83"/>
      <c r="EK6" s="83"/>
      <c r="EL6" s="83"/>
      <c r="EM6" s="83"/>
      <c r="EN6" s="83"/>
      <c r="EO6" s="83"/>
      <c r="EP6" s="83"/>
      <c r="EQ6" s="83"/>
      <c r="ER6" s="83"/>
      <c r="ES6" s="83"/>
      <c r="ET6" s="83"/>
      <c r="EU6" s="83"/>
      <c r="EV6" s="83"/>
      <c r="EW6" s="83"/>
      <c r="EX6" s="83"/>
      <c r="EY6" s="83"/>
      <c r="EZ6" s="83"/>
      <c r="FA6" s="83"/>
      <c r="FB6" s="83"/>
      <c r="FC6" s="83"/>
      <c r="FD6" s="83"/>
      <c r="FE6" s="83"/>
      <c r="FF6" s="83"/>
      <c r="FG6" s="83"/>
      <c r="FH6" s="83"/>
      <c r="FI6" s="83"/>
      <c r="FJ6" s="83"/>
      <c r="FK6" s="83"/>
      <c r="FL6" s="83"/>
      <c r="FM6" s="83"/>
      <c r="FN6" s="83"/>
      <c r="FO6" s="83"/>
      <c r="FP6" s="83"/>
      <c r="FQ6" s="83"/>
      <c r="FR6" s="83"/>
      <c r="FS6" s="83"/>
      <c r="FT6" s="83"/>
      <c r="FU6" s="83"/>
      <c r="FV6" s="83"/>
      <c r="FW6" s="83"/>
      <c r="FX6" s="83"/>
      <c r="FY6" s="83"/>
      <c r="FZ6" s="83"/>
      <c r="GA6" s="83"/>
      <c r="GB6" s="83"/>
      <c r="GC6" s="83"/>
      <c r="GD6" s="83"/>
      <c r="GE6" s="83"/>
      <c r="GF6" s="83"/>
      <c r="GG6" s="83"/>
      <c r="GH6" s="83"/>
      <c r="GI6" s="83"/>
      <c r="GJ6" s="83"/>
      <c r="GK6" s="83"/>
      <c r="GL6" s="83"/>
      <c r="GM6" s="83"/>
      <c r="GN6" s="83"/>
      <c r="GO6" s="83"/>
      <c r="GP6" s="83"/>
      <c r="GQ6" s="83"/>
      <c r="GR6" s="83"/>
      <c r="GS6" s="83"/>
      <c r="GT6" s="83"/>
      <c r="GU6" s="83"/>
      <c r="GV6" s="83"/>
      <c r="GW6" s="83"/>
      <c r="GX6" s="83"/>
      <c r="GY6" s="83"/>
      <c r="GZ6" s="83"/>
      <c r="HA6" s="83"/>
      <c r="HB6" s="83"/>
      <c r="HC6" s="83"/>
      <c r="HD6" s="83"/>
      <c r="HE6" s="83"/>
      <c r="HF6" s="83"/>
      <c r="HG6" s="83"/>
      <c r="HH6" s="83"/>
      <c r="HI6" s="83"/>
      <c r="HJ6" s="83"/>
      <c r="HK6" s="83"/>
      <c r="HL6" s="83"/>
      <c r="HM6" s="83"/>
      <c r="HN6" s="83"/>
      <c r="HO6" s="83"/>
      <c r="HP6" s="83"/>
      <c r="HQ6" s="83"/>
      <c r="HR6" s="83"/>
      <c r="HS6" s="83"/>
      <c r="HT6" s="83"/>
      <c r="HU6" s="83"/>
      <c r="HV6" s="83"/>
      <c r="HW6" s="83"/>
      <c r="HX6" s="83"/>
      <c r="HY6" s="83"/>
      <c r="HZ6" s="83"/>
      <c r="IA6" s="83"/>
      <c r="IB6" s="83"/>
      <c r="IC6" s="83"/>
      <c r="ID6" s="83"/>
      <c r="IE6" s="83"/>
      <c r="IF6" s="83"/>
      <c r="IG6" s="83"/>
      <c r="IH6" s="83"/>
      <c r="II6" s="83"/>
      <c r="IJ6" s="83"/>
      <c r="IK6" s="83"/>
      <c r="IL6" s="83"/>
      <c r="IM6" s="83"/>
      <c r="IN6" s="83"/>
      <c r="IO6" s="83"/>
      <c r="IP6" s="83"/>
    </row>
    <row r="7" spans="1:250" s="4" customFormat="1" ht="15.75" customHeight="1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17"/>
      <c r="M7" s="97"/>
      <c r="N7" s="17"/>
      <c r="O7" s="17"/>
      <c r="P7" s="17"/>
      <c r="Q7" s="17"/>
      <c r="R7" s="17"/>
      <c r="S7" s="17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3"/>
      <c r="CF7" s="83"/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3"/>
      <c r="DU7" s="83"/>
      <c r="DV7" s="83"/>
      <c r="DW7" s="83"/>
      <c r="DX7" s="83"/>
      <c r="DY7" s="83"/>
      <c r="DZ7" s="83"/>
      <c r="EA7" s="83"/>
      <c r="EB7" s="83"/>
      <c r="EC7" s="83"/>
      <c r="ED7" s="83"/>
      <c r="EE7" s="83"/>
      <c r="EF7" s="83"/>
      <c r="EG7" s="83"/>
      <c r="EH7" s="83"/>
      <c r="EI7" s="83"/>
      <c r="EJ7" s="83"/>
      <c r="EK7" s="83"/>
      <c r="EL7" s="83"/>
      <c r="EM7" s="83"/>
      <c r="EN7" s="83"/>
      <c r="EO7" s="83"/>
      <c r="EP7" s="83"/>
      <c r="EQ7" s="83"/>
      <c r="ER7" s="83"/>
      <c r="ES7" s="83"/>
      <c r="ET7" s="83"/>
      <c r="EU7" s="83"/>
      <c r="EV7" s="83"/>
      <c r="EW7" s="83"/>
      <c r="EX7" s="83"/>
      <c r="EY7" s="83"/>
      <c r="EZ7" s="83"/>
      <c r="FA7" s="83"/>
      <c r="FB7" s="83"/>
      <c r="FC7" s="83"/>
      <c r="FD7" s="83"/>
      <c r="FE7" s="83"/>
      <c r="FF7" s="83"/>
      <c r="FG7" s="83"/>
      <c r="FH7" s="83"/>
      <c r="FI7" s="83"/>
      <c r="FJ7" s="83"/>
      <c r="FK7" s="83"/>
      <c r="FL7" s="83"/>
      <c r="FM7" s="83"/>
      <c r="FN7" s="83"/>
      <c r="FO7" s="83"/>
      <c r="FP7" s="83"/>
      <c r="FQ7" s="83"/>
      <c r="FR7" s="83"/>
      <c r="FS7" s="83"/>
      <c r="FT7" s="83"/>
      <c r="FU7" s="83"/>
      <c r="FV7" s="83"/>
      <c r="FW7" s="83"/>
      <c r="FX7" s="83"/>
      <c r="FY7" s="83"/>
      <c r="FZ7" s="83"/>
      <c r="GA7" s="83"/>
      <c r="GB7" s="83"/>
      <c r="GC7" s="83"/>
      <c r="GD7" s="83"/>
      <c r="GE7" s="83"/>
      <c r="GF7" s="83"/>
      <c r="GG7" s="83"/>
      <c r="GH7" s="83"/>
      <c r="GI7" s="83"/>
      <c r="GJ7" s="83"/>
      <c r="GK7" s="83"/>
      <c r="GL7" s="83"/>
      <c r="GM7" s="83"/>
      <c r="GN7" s="83"/>
      <c r="GO7" s="83"/>
      <c r="GP7" s="83"/>
      <c r="GQ7" s="83"/>
      <c r="GR7" s="83"/>
      <c r="GS7" s="83"/>
      <c r="GT7" s="83"/>
      <c r="GU7" s="83"/>
      <c r="GV7" s="83"/>
      <c r="GW7" s="83"/>
      <c r="GX7" s="83"/>
      <c r="GY7" s="83"/>
      <c r="GZ7" s="83"/>
      <c r="HA7" s="83"/>
      <c r="HB7" s="83"/>
      <c r="HC7" s="83"/>
      <c r="HD7" s="83"/>
      <c r="HE7" s="83"/>
      <c r="HF7" s="83"/>
      <c r="HG7" s="83"/>
      <c r="HH7" s="83"/>
      <c r="HI7" s="83"/>
      <c r="HJ7" s="83"/>
      <c r="HK7" s="83"/>
      <c r="HL7" s="83"/>
      <c r="HM7" s="83"/>
      <c r="HN7" s="83"/>
      <c r="HO7" s="83"/>
      <c r="HP7" s="83"/>
      <c r="HQ7" s="83"/>
      <c r="HR7" s="83"/>
      <c r="HS7" s="83"/>
      <c r="HT7" s="83"/>
      <c r="HU7" s="83"/>
      <c r="HV7" s="83"/>
      <c r="HW7" s="83"/>
      <c r="HX7" s="83"/>
      <c r="HY7" s="83"/>
      <c r="HZ7" s="83"/>
      <c r="IA7" s="83"/>
      <c r="IB7" s="83"/>
      <c r="IC7" s="83"/>
      <c r="ID7" s="83"/>
      <c r="IE7" s="83"/>
      <c r="IF7" s="83"/>
      <c r="IG7" s="83"/>
      <c r="IH7" s="83"/>
      <c r="II7" s="83"/>
      <c r="IJ7" s="83"/>
      <c r="IK7" s="83"/>
      <c r="IL7" s="83"/>
      <c r="IM7" s="83"/>
      <c r="IN7" s="83"/>
      <c r="IO7" s="83"/>
      <c r="IP7" s="83"/>
    </row>
    <row r="8" spans="1:250" ht="15.75" customHeight="1">
      <c r="A8" s="17"/>
      <c r="B8" s="30" t="s">
        <v>15</v>
      </c>
      <c r="C8" s="21"/>
      <c r="D8" s="89" t="s">
        <v>63</v>
      </c>
      <c r="E8" s="8"/>
      <c r="F8" s="21"/>
      <c r="G8" s="21"/>
      <c r="H8" s="30" t="s">
        <v>1</v>
      </c>
      <c r="I8" s="17"/>
      <c r="J8" s="75">
        <v>41263</v>
      </c>
      <c r="K8" s="21"/>
      <c r="M8"/>
    </row>
    <row r="9" spans="1:250" ht="15.75" customHeight="1">
      <c r="A9" s="17"/>
      <c r="B9" s="21"/>
      <c r="C9" s="21"/>
      <c r="D9" s="98" t="s">
        <v>59</v>
      </c>
      <c r="E9" s="8"/>
      <c r="F9" s="21"/>
      <c r="G9" s="30"/>
      <c r="H9" s="17"/>
      <c r="I9" s="17"/>
      <c r="J9" s="17"/>
      <c r="K9" s="21"/>
      <c r="M9"/>
    </row>
    <row r="10" spans="1:250" ht="15.75" customHeight="1">
      <c r="A10" s="17"/>
      <c r="B10" s="21"/>
      <c r="C10" s="21"/>
      <c r="D10" s="98" t="s">
        <v>60</v>
      </c>
      <c r="E10" s="8"/>
      <c r="F10" s="21"/>
      <c r="G10" s="30"/>
      <c r="H10" s="17"/>
      <c r="J10" s="17"/>
      <c r="K10" s="21"/>
      <c r="M10"/>
    </row>
    <row r="11" spans="1:250" ht="15.75" customHeight="1">
      <c r="A11" s="17"/>
      <c r="B11" s="21"/>
      <c r="C11" s="21"/>
      <c r="D11" s="17"/>
      <c r="E11" s="8"/>
      <c r="F11" s="21"/>
      <c r="G11" s="21"/>
      <c r="H11" s="20" t="s">
        <v>16</v>
      </c>
      <c r="J11" s="17" t="s">
        <v>79</v>
      </c>
      <c r="K11" s="32"/>
      <c r="M11"/>
    </row>
    <row r="12" spans="1:250" ht="15.75" customHeight="1">
      <c r="A12" s="17"/>
      <c r="B12" s="79" t="s">
        <v>25</v>
      </c>
      <c r="C12" s="21"/>
      <c r="D12" s="17" t="s">
        <v>73</v>
      </c>
      <c r="E12" s="8"/>
      <c r="F12" s="21"/>
      <c r="G12" s="17"/>
      <c r="H12" s="20" t="s">
        <v>17</v>
      </c>
      <c r="I12" s="20"/>
      <c r="J12" s="31" t="s">
        <v>78</v>
      </c>
      <c r="K12" s="21"/>
      <c r="M12" s="97"/>
    </row>
    <row r="13" spans="1:250" ht="15.75" customHeight="1">
      <c r="A13" s="17"/>
      <c r="B13" s="79" t="s">
        <v>28</v>
      </c>
      <c r="C13" s="21"/>
      <c r="D13" s="98" t="s">
        <v>61</v>
      </c>
      <c r="E13" s="8"/>
      <c r="F13" s="21"/>
      <c r="G13" s="17"/>
      <c r="H13" s="20" t="s">
        <v>6</v>
      </c>
      <c r="I13" s="21"/>
      <c r="J13" s="21" t="s">
        <v>44</v>
      </c>
      <c r="K13" s="21"/>
    </row>
    <row r="14" spans="1:250" ht="15.75" customHeight="1">
      <c r="A14" s="17"/>
      <c r="B14" s="79" t="s">
        <v>27</v>
      </c>
      <c r="C14" s="21"/>
      <c r="D14" s="98" t="s">
        <v>62</v>
      </c>
      <c r="E14" s="8"/>
      <c r="F14" s="21"/>
      <c r="G14" s="17"/>
      <c r="H14" s="20" t="s">
        <v>43</v>
      </c>
      <c r="I14" s="21"/>
      <c r="J14" s="80" t="s">
        <v>40</v>
      </c>
      <c r="K14" s="21"/>
    </row>
    <row r="15" spans="1:250" ht="15.75" customHeight="1">
      <c r="A15" s="17"/>
      <c r="B15" s="79" t="s">
        <v>39</v>
      </c>
      <c r="C15" s="17"/>
      <c r="D15" s="99" t="s">
        <v>74</v>
      </c>
      <c r="E15" s="8"/>
      <c r="F15" s="21"/>
      <c r="G15" s="17"/>
      <c r="H15" s="20" t="s">
        <v>27</v>
      </c>
      <c r="J15" s="84" t="s">
        <v>75</v>
      </c>
      <c r="K15" s="21"/>
      <c r="L15" s="17" t="s">
        <v>76</v>
      </c>
    </row>
    <row r="16" spans="1:250" ht="15.75" customHeight="1">
      <c r="A16" s="17"/>
      <c r="B16" s="81" t="s">
        <v>41</v>
      </c>
      <c r="C16" s="17"/>
      <c r="D16" s="95"/>
      <c r="E16" s="8"/>
      <c r="F16" s="21"/>
      <c r="G16" s="17"/>
      <c r="H16" s="20" t="s">
        <v>39</v>
      </c>
      <c r="J16" s="92" t="s">
        <v>46</v>
      </c>
      <c r="K16" s="21"/>
      <c r="M16" s="96"/>
    </row>
    <row r="17" spans="1:250" ht="15.75" customHeight="1">
      <c r="A17" s="17"/>
      <c r="B17" s="81"/>
      <c r="C17" s="17"/>
      <c r="D17" s="17"/>
      <c r="E17" s="21"/>
      <c r="F17" s="21"/>
      <c r="G17" s="17"/>
      <c r="H17" s="20" t="s">
        <v>41</v>
      </c>
      <c r="I17" s="21"/>
      <c r="J17" s="93" t="s">
        <v>48</v>
      </c>
      <c r="K17" s="21"/>
    </row>
    <row r="18" spans="1:250" ht="15.75" customHeight="1">
      <c r="A18" s="17"/>
      <c r="B18" s="81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8</v>
      </c>
      <c r="C19" s="34"/>
      <c r="D19" s="35" t="s">
        <v>9</v>
      </c>
      <c r="E19" s="43" t="s">
        <v>10</v>
      </c>
      <c r="F19" s="34"/>
      <c r="G19" s="34" t="s">
        <v>11</v>
      </c>
      <c r="H19" s="45" t="s">
        <v>14</v>
      </c>
      <c r="I19" s="46"/>
      <c r="J19" s="46" t="s">
        <v>12</v>
      </c>
      <c r="K19" s="12" t="s">
        <v>13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7" t="s">
        <v>3</v>
      </c>
      <c r="I20" s="48"/>
      <c r="J20" s="48" t="s">
        <v>3</v>
      </c>
      <c r="K20" s="38" t="s">
        <v>18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7"/>
      <c r="I21" s="48"/>
      <c r="J21" s="48"/>
      <c r="K21" s="12"/>
    </row>
    <row r="22" spans="1:250" s="17" customFormat="1" ht="15.75" customHeight="1">
      <c r="B22" s="12">
        <v>1</v>
      </c>
      <c r="C22" s="11"/>
      <c r="D22" s="17" t="s">
        <v>69</v>
      </c>
      <c r="E22" s="17" t="s">
        <v>68</v>
      </c>
      <c r="F22" s="39"/>
      <c r="G22" s="103">
        <v>4</v>
      </c>
      <c r="H22" s="49">
        <v>1215</v>
      </c>
      <c r="I22" s="48"/>
      <c r="J22" s="17">
        <f>G22*H22</f>
        <v>4860</v>
      </c>
      <c r="K22" s="77" t="s">
        <v>58</v>
      </c>
      <c r="L22" s="17">
        <v>1120</v>
      </c>
      <c r="M22" s="85">
        <v>0.2</v>
      </c>
      <c r="N22" s="17">
        <f>L22*(1-M22)</f>
        <v>896</v>
      </c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/>
      <c r="C23" s="11"/>
      <c r="E23" s="17" t="s">
        <v>54</v>
      </c>
      <c r="G23" s="104"/>
      <c r="H23" s="49"/>
      <c r="I23" s="48"/>
      <c r="J23" s="48"/>
      <c r="K23" s="7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C24" s="11"/>
      <c r="E24" s="17" t="s">
        <v>64</v>
      </c>
      <c r="G24" s="104"/>
      <c r="H24" s="49"/>
      <c r="I24" s="48"/>
      <c r="J24" s="48"/>
      <c r="K24" s="77"/>
      <c r="M24" s="85"/>
      <c r="O24" s="94"/>
      <c r="P24" s="85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55</v>
      </c>
      <c r="G25" s="104"/>
      <c r="H25" s="49"/>
      <c r="I25" s="48"/>
      <c r="J25" s="48"/>
      <c r="K25" s="7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65</v>
      </c>
      <c r="G26" s="104"/>
      <c r="H26" s="49"/>
      <c r="I26" s="48"/>
      <c r="J26" s="48"/>
      <c r="K26" s="7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66</v>
      </c>
      <c r="G27" s="104"/>
      <c r="H27" s="49"/>
      <c r="I27" s="48"/>
      <c r="J27" s="48"/>
      <c r="K27" s="7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56</v>
      </c>
      <c r="G28" s="104"/>
      <c r="H28" s="49"/>
      <c r="I28" s="48"/>
      <c r="J28" s="48"/>
      <c r="K28" s="7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57</v>
      </c>
      <c r="G29" s="104"/>
      <c r="H29" s="49"/>
      <c r="I29" s="48"/>
      <c r="J29" s="48"/>
      <c r="K29" s="7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67</v>
      </c>
      <c r="G30" s="104"/>
      <c r="H30" s="49"/>
      <c r="I30" s="48"/>
      <c r="J30" s="48"/>
      <c r="K30" s="7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77</v>
      </c>
      <c r="G31" s="104"/>
      <c r="H31" s="49"/>
      <c r="I31" s="48"/>
      <c r="J31" s="48"/>
      <c r="K31" s="7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G32" s="104"/>
      <c r="H32" s="49"/>
      <c r="I32" s="48"/>
      <c r="J32" s="48"/>
      <c r="K32" s="7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2</v>
      </c>
      <c r="C33" s="11"/>
      <c r="D33" s="17" t="s">
        <v>71</v>
      </c>
      <c r="E33" s="17" t="s">
        <v>72</v>
      </c>
      <c r="G33" s="104">
        <v>4</v>
      </c>
      <c r="H33" s="49">
        <v>72</v>
      </c>
      <c r="I33" s="48"/>
      <c r="J33" s="17">
        <f>G33*H33</f>
        <v>288</v>
      </c>
      <c r="K33" s="77" t="s">
        <v>58</v>
      </c>
      <c r="L33" s="17">
        <v>75</v>
      </c>
      <c r="M33" s="85">
        <v>0.2</v>
      </c>
      <c r="N33" s="17">
        <f>L33*(1-M33)</f>
        <v>60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ht="15.75" customHeight="1" thickBot="1">
      <c r="A34" s="17"/>
      <c r="B34" s="59"/>
      <c r="C34" s="60"/>
      <c r="D34" s="61"/>
      <c r="E34" s="62"/>
      <c r="F34" s="63"/>
      <c r="G34" s="63"/>
      <c r="H34" s="64"/>
      <c r="I34" s="65"/>
      <c r="J34" s="65"/>
      <c r="K34" s="78"/>
    </row>
    <row r="35" spans="1:250" ht="15.75" customHeight="1">
      <c r="A35" s="17"/>
      <c r="B35" s="11"/>
      <c r="C35" s="11"/>
      <c r="D35" s="12"/>
      <c r="E35" s="21"/>
      <c r="F35" s="11"/>
      <c r="G35" s="30" t="s">
        <v>24</v>
      </c>
      <c r="H35" s="49" t="s">
        <v>4</v>
      </c>
      <c r="I35" s="48"/>
      <c r="J35" s="48">
        <f>SUM(J22:J34)</f>
        <v>5148</v>
      </c>
      <c r="K35" s="58"/>
    </row>
    <row r="36" spans="1:250" ht="15.75" customHeight="1">
      <c r="A36" s="17"/>
      <c r="B36" s="11"/>
      <c r="C36" s="11"/>
      <c r="D36" s="12"/>
      <c r="E36" s="42"/>
      <c r="F36" s="40"/>
      <c r="G36" s="41" t="s">
        <v>19</v>
      </c>
      <c r="H36" s="50" t="s">
        <v>4</v>
      </c>
      <c r="I36" s="51"/>
      <c r="J36" s="51">
        <v>0</v>
      </c>
      <c r="K36" s="56"/>
    </row>
    <row r="37" spans="1:250" ht="15.75" customHeight="1">
      <c r="A37" s="17"/>
      <c r="B37" s="11"/>
      <c r="C37" s="11"/>
      <c r="D37" s="12"/>
      <c r="E37" s="43"/>
      <c r="F37" s="44"/>
      <c r="G37" s="55" t="s">
        <v>2</v>
      </c>
      <c r="H37" s="52" t="s">
        <v>4</v>
      </c>
      <c r="I37" s="53"/>
      <c r="J37" s="53">
        <v>0</v>
      </c>
      <c r="K37" s="57"/>
    </row>
    <row r="38" spans="1:250" ht="15.75" customHeight="1" thickBot="1">
      <c r="A38" s="17"/>
      <c r="B38" s="60"/>
      <c r="C38" s="60"/>
      <c r="D38" s="59"/>
      <c r="E38" s="68"/>
      <c r="F38" s="69"/>
      <c r="G38" s="70" t="s">
        <v>20</v>
      </c>
      <c r="H38" s="71" t="s">
        <v>4</v>
      </c>
      <c r="I38" s="72"/>
      <c r="J38" s="72">
        <v>35</v>
      </c>
      <c r="K38" s="73"/>
    </row>
    <row r="39" spans="1:250" ht="15.75" customHeight="1">
      <c r="A39" s="17"/>
      <c r="B39" s="11"/>
      <c r="C39" s="11"/>
      <c r="D39" s="12"/>
      <c r="E39" s="21"/>
      <c r="F39" s="11"/>
      <c r="G39" s="29" t="s">
        <v>29</v>
      </c>
      <c r="H39" s="49" t="s">
        <v>4</v>
      </c>
      <c r="I39" s="48"/>
      <c r="J39" s="48">
        <f>SUM(J35:J38)</f>
        <v>5183</v>
      </c>
      <c r="K39" s="58"/>
    </row>
    <row r="40" spans="1:250" ht="15.75" customHeight="1" thickBot="1">
      <c r="A40" s="17"/>
      <c r="B40" s="60"/>
      <c r="C40" s="60"/>
      <c r="D40" s="59"/>
      <c r="E40" s="62"/>
      <c r="F40" s="60"/>
      <c r="G40" s="66" t="s">
        <v>53</v>
      </c>
      <c r="H40" s="64" t="s">
        <v>4</v>
      </c>
      <c r="I40" s="65"/>
      <c r="J40" s="65">
        <f>J39*0.196</f>
        <v>1015.8680000000001</v>
      </c>
      <c r="K40" s="67"/>
    </row>
    <row r="41" spans="1:250" ht="15.75" customHeight="1">
      <c r="A41" s="17"/>
      <c r="B41" s="11"/>
      <c r="C41" s="11"/>
      <c r="D41" s="12"/>
      <c r="E41" s="17"/>
      <c r="F41" s="11"/>
      <c r="G41" s="54" t="s">
        <v>24</v>
      </c>
      <c r="H41" s="49" t="s">
        <v>4</v>
      </c>
      <c r="I41" s="48"/>
      <c r="J41" s="49">
        <f>SUM(J39:J40)</f>
        <v>6198.8680000000004</v>
      </c>
      <c r="K41" s="58"/>
    </row>
    <row r="42" spans="1:250" ht="15.75" customHeight="1">
      <c r="A42" s="17"/>
      <c r="B42" s="11"/>
      <c r="C42" s="11"/>
      <c r="D42" s="12"/>
      <c r="E42" s="17"/>
      <c r="F42" s="11"/>
      <c r="G42" s="54"/>
      <c r="H42" s="49"/>
      <c r="I42" s="48"/>
      <c r="J42" s="49"/>
      <c r="K42" s="58"/>
    </row>
    <row r="43" spans="1:250" s="17" customFormat="1" ht="15.75" customHeight="1">
      <c r="B43" s="26" t="s">
        <v>37</v>
      </c>
      <c r="C43" s="11"/>
      <c r="D43" s="12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 t="s">
        <v>7</v>
      </c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2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C48" s="11"/>
      <c r="D48" s="74" t="s">
        <v>30</v>
      </c>
      <c r="E48" s="11"/>
      <c r="F48" s="11"/>
      <c r="G48" s="13"/>
      <c r="H48" s="14"/>
      <c r="I48" s="11"/>
      <c r="J48" s="76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54" t="s">
        <v>31</v>
      </c>
      <c r="E49" s="18" t="s">
        <v>70</v>
      </c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32</v>
      </c>
      <c r="E50" s="88" t="s">
        <v>50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33</v>
      </c>
      <c r="E51" s="17" t="s">
        <v>5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34</v>
      </c>
      <c r="E52" s="22" t="s">
        <v>21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35</v>
      </c>
      <c r="E53" s="17" t="s">
        <v>42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4" t="s">
        <v>36</v>
      </c>
      <c r="E54" s="11" t="s">
        <v>22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38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8"/>
      <c r="C59" s="8"/>
      <c r="D59" s="11"/>
      <c r="E59" s="11"/>
      <c r="F59" s="11"/>
      <c r="G59" s="23"/>
      <c r="H59" s="11"/>
      <c r="I59" s="11"/>
      <c r="J59" s="23"/>
      <c r="K59" s="2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45</v>
      </c>
      <c r="C60" s="11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49</v>
      </c>
      <c r="C61" s="8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riette.deak@aerem.fr"/>
  </hyperlinks>
  <printOptions horizontalCentered="1"/>
  <pageMargins left="0.33" right="0.27" top="0.32" bottom="0.33" header="0.24" footer="0.196850393700787"/>
  <pageSetup paperSize="9" scale="78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2012-12-20T15:04:26Z</cp:lastPrinted>
  <dcterms:created xsi:type="dcterms:W3CDTF">2000-06-29T05:08:18Z</dcterms:created>
  <dcterms:modified xsi:type="dcterms:W3CDTF">2012-12-20T15:05:00Z</dcterms:modified>
</cp:coreProperties>
</file>