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4" i="1" l="1"/>
  <c r="J30" i="1"/>
  <c r="P23" i="1" l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<sst xmlns="http://schemas.openxmlformats.org/spreadsheetml/2006/main" count="93" uniqueCount="76">
  <si>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</si>
  <si>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</si>
  <si>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</si>
  <si>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</si>
  <si>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</si>
  <si>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</si>
  <si>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</si>
  <si>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</si>
  <si>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</si>
  <si>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</si>
  <si>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</si>
  <si>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</si>
  <si>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</si>
  <si>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</si>
  <si>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</si>
  <si>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</si>
  <si>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</si>
  <si>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</si>
  <si>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</si>
  <si>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</si>
  <si>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</si>
  <si>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</si>
  <si>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</si>
  <si>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</si>
  <si>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</si>
  <si>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</si>
  <si>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</si>
  <si>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</si>
  <si>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</si>
  <si>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</si>
  <si>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</si>
  <si>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</si>
  <si>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</si>
  <si>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</si>
  <si>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</si>
  <si>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</si>
  <si>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</si>
  <si>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</si>
  <si>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</si>
  <si>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</si>
  <si>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</si>
  <si>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</si>
  <si>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</si>
  <si>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</si>
  <si>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</si>
  <si>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</si>
  <si>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</si>
  <si>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</si>
  <si>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</si>
  <si>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</si>
  <si>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</si>
  <si>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</si>
  <si>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</si>
  <si>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</si>
  <si>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</si>
  <si>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A2012RH461</t>
  </si>
  <si>
    <t>M. Quentin CISEY</t>
  </si>
  <si>
    <t>Ch.  du  Pont-Du-Centenaire, 109</t>
  </si>
  <si>
    <t>CH-1228  PLAN-LES-OUATES</t>
  </si>
  <si>
    <t>L.A.C.</t>
  </si>
  <si>
    <t>quentin.cisey@lac-labo.ch</t>
  </si>
  <si>
    <t>7ME5850-5CC01-0AA2</t>
  </si>
  <si>
    <t>Débitmètre à flotteur type Minix</t>
  </si>
  <si>
    <t>Modèle : MA152.40</t>
  </si>
  <si>
    <t>Gamme de mesure : 40 à 420l/h</t>
  </si>
  <si>
    <t>Application : eau</t>
  </si>
  <si>
    <t>Connexion : Gaz 1/2'' male laiton</t>
  </si>
  <si>
    <t>7ME5850-4CC01-0AA2</t>
  </si>
  <si>
    <t>dito</t>
  </si>
  <si>
    <t>Modèle : MA152.30</t>
  </si>
  <si>
    <t>Gamme de mesure : 30 à 300l/h</t>
  </si>
  <si>
    <t>7ME5850-3CC01-0AA2</t>
  </si>
  <si>
    <t>Modèle : MA152.20</t>
  </si>
  <si>
    <t>Gamme de mesure : 15 à 210l/h</t>
  </si>
  <si>
    <t>Livré PLAN-LES-OUATES</t>
  </si>
  <si>
    <t>Avec vanne de réglage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</si>
</sst>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7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41256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3</v>
      </c>
      <c r="H23" s="48">
        <v>194</v>
      </c>
      <c r="I23" s="47"/>
      <c r="J23" s="47">
        <f>G23*H23</f>
        <v>582</v>
      </c>
      <c r="K23" s="76" t="s">
        <v>19</v>
      </c>
      <c r="M23" s="84"/>
      <c r="N23" s="17">
        <v>120</v>
      </c>
      <c r="O23" s="98">
        <v>0.38</v>
      </c>
      <c r="P23" s="95">
        <f>N23/(1-O23)</f>
        <v>193.54838709677421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67</v>
      </c>
      <c r="E30" s="96" t="s">
        <v>68</v>
      </c>
      <c r="F30" s="96"/>
      <c r="G30" s="97">
        <v>3</v>
      </c>
      <c r="H30" s="48">
        <v>194</v>
      </c>
      <c r="I30" s="47"/>
      <c r="J30" s="47">
        <f>G30*H30</f>
        <v>582</v>
      </c>
      <c r="K30" s="76" t="s">
        <v>19</v>
      </c>
      <c r="M30" s="84"/>
      <c r="N30" s="17">
        <v>120</v>
      </c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70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96" t="s">
        <v>71</v>
      </c>
      <c r="E34" s="96" t="s">
        <v>68</v>
      </c>
      <c r="F34" s="96"/>
      <c r="G34" s="97">
        <v>2</v>
      </c>
      <c r="H34" s="48">
        <v>194</v>
      </c>
      <c r="I34" s="47"/>
      <c r="J34" s="47">
        <f>G34*H34</f>
        <v>388</v>
      </c>
      <c r="K34" s="76" t="s">
        <v>19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72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73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1552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32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36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33</v>
      </c>
      <c r="H41" s="70" t="s">
        <v>3</v>
      </c>
      <c r="I41" s="71"/>
      <c r="J41" s="71">
        <v>30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34</v>
      </c>
      <c r="H42" s="48" t="s">
        <v>3</v>
      </c>
      <c r="I42" s="47"/>
      <c r="J42" s="47">
        <f>SUM(J38:J41)</f>
        <v>1582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35</v>
      </c>
      <c r="H43" s="63" t="s">
        <v>3</v>
      </c>
      <c r="I43" s="64"/>
      <c r="J43" s="64">
        <f>0.196*J42</f>
        <v>310.072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1892.0720000000001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52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37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38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39</v>
      </c>
      <c r="E52" s="18" t="s">
        <v>74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87" t="s">
        <v>50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17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51</v>
      </c>
      <c r="E55" s="22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49</v>
      </c>
      <c r="E57" s="11" t="s">
        <v>43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14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45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2012-12-13T10:50:48Z</cp:lastPrinted>
  <dcterms:created xsi:type="dcterms:W3CDTF">2000-06-29T05:08:18Z</dcterms:created>
  <dcterms:modified xsi:type="dcterms:W3CDTF">2012-12-13T10:52:06Z</dcterms:modified>
</cp:coreProperties>
</file>