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7" i="1" l="1"/>
  <c r="J35" i="1"/>
  <c r="L23" i="1" l="1"/>
  <c r="N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<sst xmlns="http://schemas.openxmlformats.org/spreadsheetml/2006/main" count="98" uniqueCount="82">
  <si>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</si>
  <si>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</si>
  <si>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</si>
  <si>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</si>
  <si>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</si>
  <si>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</si>
  <si>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</si>
  <si>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</si>
  <si>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</si>
  <si>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</si>
  <si>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</si>
  <si>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</si>
  <si>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</si>
  <si>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</si>
  <si>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</si>
  <si>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</si>
  <si>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</si>
  <si>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</si>
  <si>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</si>
  <si>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</si>
  <si>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</si>
  <si>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</si>
  <si>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</si>
  <si>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</si>
  <si>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</si>
  <si>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</si>
  <si>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</si>
  <si>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</si>
  <si>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</si>
  <si>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</si>
  <si>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</si>
  <si>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</si>
  <si>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</si>
  <si>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</si>
  <si>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</si>
  <si>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</si>
  <si>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</si>
  <si>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</si>
  <si>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</si>
  <si>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</si>
  <si>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</si>
  <si>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</si>
  <si>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</si>
  <si>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</si>
  <si>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</si>
  <si>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</si>
  <si>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</si>
  <si>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</si>
  <si>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</si>
  <si>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</si>
  <si>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</si>
  <si>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</si>
  <si>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</si>
  <si>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</si>
  <si>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</si>
  <si>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A2012RH460</t>
  </si>
  <si>
    <t>ArcelorMittal Fos sur Mer</t>
  </si>
  <si>
    <t>EITN/A2I | Bâtiment DB5</t>
  </si>
  <si>
    <t>F-13776 Fos-sur-Mer Cedex</t>
  </si>
  <si>
    <t>Rémy DRIMARACCI |  Service Instrumentation  A2I/IG</t>
  </si>
  <si>
    <t xml:space="preserve">T +334 42 47 31 32 </t>
  </si>
  <si>
    <t>F +334 42 47 36 76</t>
  </si>
  <si>
    <t>E remy.drimaracci@arcelormittal.com</t>
  </si>
  <si>
    <t>www.arcelormittal.com</t>
  </si>
  <si>
    <t>Sonde thermique massique SS20.500</t>
  </si>
  <si>
    <t>Longueur : 350 mm</t>
  </si>
  <si>
    <t>Vitesse : 0-35m/s</t>
  </si>
  <si>
    <t>Application: Gaz de cokerie</t>
  </si>
  <si>
    <t>Temp: 40°C; pression : 69mbar</t>
  </si>
  <si>
    <t>521 501-35122</t>
  </si>
  <si>
    <t>Précision : standard</t>
  </si>
  <si>
    <t>Avec revêtement de protection</t>
  </si>
  <si>
    <t>ATEX zone 2</t>
  </si>
  <si>
    <t>Alimentation : 24Vdc</t>
  </si>
  <si>
    <t>Sortie : 4-20mA pour la température (-40°C à +85°C)</t>
  </si>
  <si>
    <t>Sortie : 4-20mA pour la vitesse (0 à 35 m/s)</t>
  </si>
  <si>
    <t>Livré Fos-sur-Mer</t>
  </si>
  <si>
    <t>ELP</t>
  </si>
  <si>
    <t>NSP</t>
  </si>
  <si>
    <t>523 565</t>
  </si>
  <si>
    <t>Connecteur 5 points et câble 5 mètres</t>
  </si>
  <si>
    <t>Raccord de passage G1/2 laiton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</si>
</sst>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A39" sqref="A39:XFD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41255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L22" s="17" t="s">
        <v>77</v>
      </c>
      <c r="N22" s="17" t="s">
        <v>78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64</v>
      </c>
      <c r="F23" s="96"/>
      <c r="G23" s="97">
        <v>1</v>
      </c>
      <c r="H23" s="48">
        <v>1160</v>
      </c>
      <c r="I23" s="47"/>
      <c r="J23" s="47">
        <f>G23*H23</f>
        <v>1160</v>
      </c>
      <c r="K23" s="76" t="s">
        <v>19</v>
      </c>
      <c r="L23" s="17">
        <f>640+42+83+290</f>
        <v>1055</v>
      </c>
      <c r="M23" s="84">
        <v>0.1</v>
      </c>
      <c r="N23" s="17">
        <f>L23*(1+M23)</f>
        <v>1160.5</v>
      </c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102" t="s">
        <v>79</v>
      </c>
      <c r="E35" s="96" t="s">
        <v>80</v>
      </c>
      <c r="F35" s="96"/>
      <c r="G35" s="97">
        <v>1</v>
      </c>
      <c r="H35" s="48">
        <v>38</v>
      </c>
      <c r="I35" s="47"/>
      <c r="J35" s="47">
        <f>G35*H35</f>
        <v>38</v>
      </c>
      <c r="K35" s="76" t="s">
        <v>19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103">
        <v>517206</v>
      </c>
      <c r="E37" s="96" t="s">
        <v>81</v>
      </c>
      <c r="F37" s="96"/>
      <c r="G37" s="97">
        <v>1</v>
      </c>
      <c r="H37" s="48">
        <v>31</v>
      </c>
      <c r="I37" s="47"/>
      <c r="J37" s="47">
        <f>G37*H37</f>
        <v>31</v>
      </c>
      <c r="K37" s="76" t="s">
        <v>19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1229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32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36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33</v>
      </c>
      <c r="H45" s="70" t="s">
        <v>3</v>
      </c>
      <c r="I45" s="71"/>
      <c r="J45" s="71">
        <v>25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34</v>
      </c>
      <c r="H46" s="48" t="s">
        <v>3</v>
      </c>
      <c r="I46" s="47"/>
      <c r="J46" s="47">
        <f>SUM(J42:J45)</f>
        <v>1254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35</v>
      </c>
      <c r="H47" s="63" t="s">
        <v>3</v>
      </c>
      <c r="I47" s="64"/>
      <c r="J47" s="64">
        <f>0.196*J46</f>
        <v>245.78400000000002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1499.7840000000001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52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37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38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39</v>
      </c>
      <c r="E56" s="18" t="s">
        <v>76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46</v>
      </c>
      <c r="E57" s="87" t="s">
        <v>50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47</v>
      </c>
      <c r="E58" s="17" t="s">
        <v>40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51</v>
      </c>
      <c r="E59" s="22" t="s">
        <v>41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17" t="s">
        <v>42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49</v>
      </c>
      <c r="E61" s="11" t="s">
        <v>43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44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14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45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2012-12-12T15:19:33Z</dcterms:modified>
</cp:coreProperties>
</file>