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QUOTE!$A$1:$K$80</definedName>
  </definedNames>
  <calcPr calcId="145621"/>
</workbook>
</file>

<file path=xl/calcChain.xml><?xml version="1.0" encoding="utf-8"?>
<calcChain xmlns="http://schemas.openxmlformats.org/spreadsheetml/2006/main">
  <c r="J49" i="1" l="1"/>
  <c r="J41" i="1"/>
  <c r="J36" i="1"/>
  <c r="N23" i="1" l="1"/>
  <c r="P23" i="1" s="1"/>
  <c r="J23" i="1" l="1"/>
  <c r="J54" i="1" s="1"/>
  <c r="J58" i="1" s="1"/>
  <c r="J59" i="1" l="1"/>
  <c r="J60" i="1" s="1"/>
</calcChain>
</file>

<file path=xl/sharedStrings.xml><?xml version="1.0" encoding="utf-8"?>
<sst xmlns="http://schemas.openxmlformats.org/spreadsheetml/2006/main" count="110" uniqueCount="93">
  <si>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</si>
  <si>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</si>
  <si>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</si>
  <si>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</si>
  <si>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</si>
  <si>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</si>
  <si>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</si>
  <si>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</si>
  <si>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</si>
  <si>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</si>
  <si>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</si>
  <si>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</si>
  <si>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</si>
  <si>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</si>
  <si>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</si>
  <si>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</si>
  <si>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</si>
  <si>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</si>
  <si>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</si>
  <si>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</si>
  <si>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</si>
  <si>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</si>
  <si>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</si>
  <si>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</si>
  <si>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</si>
  <si>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</si>
  <si>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</si>
  <si>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</si>
  <si>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</si>
  <si>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</si>
  <si>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</si>
  <si>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</si>
  <si>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</si>
  <si>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</si>
  <si>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</si>
  <si>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</si>
  <si>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</si>
  <si>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</si>
  <si>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</si>
  <si>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</si>
  <si>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</si>
  <si>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</si>
  <si>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</si>
  <si>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</si>
  <si>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</si>
  <si>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</si>
  <si>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</si>
  <si>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</si>
  <si>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</si>
  <si>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</si>
  <si>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</si>
  <si>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</si>
  <si>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</si>
  <si>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</si>
  <si>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A2012RH458</t>
  </si>
  <si>
    <t>JRC - European Commission</t>
  </si>
  <si>
    <t>Institute for Energy and Transport</t>
  </si>
  <si>
    <t>Jean-Marc LAPETITE</t>
  </si>
  <si>
    <t>E-Mail: jean-marc.lapetite@ec.europa.eu</t>
  </si>
  <si>
    <t>tel: + 31 (0)224 56 51 59</t>
  </si>
  <si>
    <t>http://iet.jrc.ec.europa.eu/</t>
  </si>
  <si>
    <t>Holtz 1121961</t>
  </si>
  <si>
    <t>D2012RH1195</t>
  </si>
  <si>
    <t>HM 003 R05.G.TC.15</t>
  </si>
  <si>
    <t>Débitmètre à turbine type HM</t>
  </si>
  <si>
    <t>Gamme de mesure : 0,3 à 1,5lpm</t>
  </si>
  <si>
    <t>Gamme client : 0,3 à 1lpm</t>
  </si>
  <si>
    <t>Fluide : Huile</t>
  </si>
  <si>
    <t>Viscosité: 1,92mm2/s à 150°C</t>
  </si>
  <si>
    <t>Linéarité : +-1% de lecteure</t>
  </si>
  <si>
    <t>Répétabilité : 0,1%</t>
  </si>
  <si>
    <t>Température : 150°C</t>
  </si>
  <si>
    <t>Pression : 5 bars</t>
  </si>
  <si>
    <t>Connexion: G1/4 femelle</t>
  </si>
  <si>
    <t>Materiau: boitier et turbine : Inox SUS303</t>
  </si>
  <si>
    <t>Axes: Carbure de tungstene</t>
  </si>
  <si>
    <t>IF K HT</t>
  </si>
  <si>
    <t>Pre-amplificateur inductif</t>
  </si>
  <si>
    <t>Temp: -20°C à 240°C</t>
  </si>
  <si>
    <t>Boitier : Inox 1.4101</t>
  </si>
  <si>
    <t>Protection : IP64</t>
  </si>
  <si>
    <t>WIE-P3</t>
  </si>
  <si>
    <t>Convertisseur fréquence analogique</t>
  </si>
  <si>
    <t>Avec câble pour raccordement IF K HT</t>
  </si>
  <si>
    <t>Sortie digitale : collecteur ouvert</t>
  </si>
  <si>
    <t>Sortie analogique : 4-20mA</t>
  </si>
  <si>
    <t>Alimentation: 12 à 30 Vdc</t>
  </si>
  <si>
    <t>Protection : IP65</t>
  </si>
  <si>
    <t>Boitier: Inox</t>
  </si>
  <si>
    <t>Stecker 5plg. Typ713 [M12x1]</t>
  </si>
  <si>
    <t>Connecteur 5 pin pour WIE-P3</t>
  </si>
  <si>
    <t>3 à 4</t>
  </si>
  <si>
    <t>EXW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</si>
</sst>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marc.lapetite@ec.europa.eu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et.jrc.ec.europa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7"/>
  <sheetViews>
    <sheetView tabSelected="1" zoomScaleNormal="100" workbookViewId="0">
      <selection activeCell="E69" sqref="E6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41254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61</v>
      </c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102">
        <v>41254</v>
      </c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L15" s="17" t="s">
        <v>62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1584</v>
      </c>
      <c r="I23" s="47"/>
      <c r="J23" s="47">
        <f>G23*H23</f>
        <v>1584</v>
      </c>
      <c r="K23" s="76" t="s">
        <v>91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75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2</v>
      </c>
      <c r="C36" s="11"/>
      <c r="D36" s="96" t="s">
        <v>76</v>
      </c>
      <c r="E36" s="96" t="s">
        <v>77</v>
      </c>
      <c r="F36" s="96"/>
      <c r="G36" s="97">
        <v>1</v>
      </c>
      <c r="H36" s="48">
        <v>363</v>
      </c>
      <c r="I36" s="47"/>
      <c r="J36" s="47">
        <f>G36*H36</f>
        <v>363</v>
      </c>
      <c r="K36" s="76" t="s">
        <v>91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3</v>
      </c>
      <c r="C41" s="11"/>
      <c r="D41" s="96" t="s">
        <v>81</v>
      </c>
      <c r="E41" s="96" t="s">
        <v>82</v>
      </c>
      <c r="F41" s="96"/>
      <c r="G41" s="97">
        <v>1</v>
      </c>
      <c r="H41" s="48">
        <v>399</v>
      </c>
      <c r="I41" s="47"/>
      <c r="J41" s="47">
        <f>G41*H41</f>
        <v>399</v>
      </c>
      <c r="K41" s="76" t="s">
        <v>91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83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85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84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86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87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88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>
        <v>4</v>
      </c>
      <c r="C49" s="11"/>
      <c r="D49" s="96" t="s">
        <v>89</v>
      </c>
      <c r="E49" s="96" t="s">
        <v>90</v>
      </c>
      <c r="F49" s="96"/>
      <c r="G49" s="97">
        <v>1</v>
      </c>
      <c r="H49" s="48">
        <v>26</v>
      </c>
      <c r="I49" s="47"/>
      <c r="J49" s="47">
        <f>G49*H49</f>
        <v>26</v>
      </c>
      <c r="K49" s="76" t="s">
        <v>91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/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ht="15.75" customHeight="1" thickBot="1">
      <c r="A53" s="17"/>
      <c r="B53" s="58"/>
      <c r="C53" s="59"/>
      <c r="D53" s="60"/>
      <c r="E53" s="61"/>
      <c r="F53" s="62"/>
      <c r="G53" s="62"/>
      <c r="H53" s="63"/>
      <c r="I53" s="64"/>
      <c r="J53" s="64"/>
      <c r="K53" s="77"/>
    </row>
    <row r="54" spans="1:250" ht="15.75" customHeight="1">
      <c r="A54" s="17"/>
      <c r="B54" s="11"/>
      <c r="C54" s="11"/>
      <c r="D54" s="12"/>
      <c r="E54" s="21"/>
      <c r="F54" s="11"/>
      <c r="G54" s="30" t="s">
        <v>4</v>
      </c>
      <c r="H54" s="48" t="s">
        <v>3</v>
      </c>
      <c r="I54" s="47"/>
      <c r="J54" s="47">
        <f>SUM(J22:J53)</f>
        <v>2372</v>
      </c>
      <c r="K54" s="57"/>
    </row>
    <row r="55" spans="1:250" ht="15.75" customHeight="1">
      <c r="A55" s="17"/>
      <c r="B55" s="11"/>
      <c r="C55" s="11"/>
      <c r="D55" s="12"/>
      <c r="E55" s="41"/>
      <c r="F55" s="39"/>
      <c r="G55" s="40" t="s">
        <v>31</v>
      </c>
      <c r="H55" s="49" t="s">
        <v>3</v>
      </c>
      <c r="I55" s="50"/>
      <c r="J55" s="50">
        <v>0</v>
      </c>
      <c r="K55" s="55"/>
    </row>
    <row r="56" spans="1:250" ht="15.75" customHeight="1">
      <c r="A56" s="17"/>
      <c r="B56" s="11"/>
      <c r="C56" s="11"/>
      <c r="D56" s="12"/>
      <c r="E56" s="42"/>
      <c r="F56" s="43"/>
      <c r="G56" s="54" t="s">
        <v>35</v>
      </c>
      <c r="H56" s="51" t="s">
        <v>3</v>
      </c>
      <c r="I56" s="52"/>
      <c r="J56" s="52">
        <v>0</v>
      </c>
      <c r="K56" s="56"/>
    </row>
    <row r="57" spans="1:250" ht="15.75" customHeight="1" thickBot="1">
      <c r="A57" s="17"/>
      <c r="B57" s="59"/>
      <c r="C57" s="59"/>
      <c r="D57" s="58"/>
      <c r="E57" s="67"/>
      <c r="F57" s="68"/>
      <c r="G57" s="69" t="s">
        <v>32</v>
      </c>
      <c r="H57" s="70" t="s">
        <v>3</v>
      </c>
      <c r="I57" s="71"/>
      <c r="J57" s="71"/>
      <c r="K57" s="72"/>
    </row>
    <row r="58" spans="1:250" ht="15.75" customHeight="1">
      <c r="A58" s="17"/>
      <c r="B58" s="11"/>
      <c r="C58" s="11"/>
      <c r="D58" s="12"/>
      <c r="E58" s="21"/>
      <c r="F58" s="11"/>
      <c r="G58" s="29" t="s">
        <v>33</v>
      </c>
      <c r="H58" s="48" t="s">
        <v>3</v>
      </c>
      <c r="I58" s="47"/>
      <c r="J58" s="47">
        <f>SUM(J54:J57)</f>
        <v>2372</v>
      </c>
      <c r="K58" s="57"/>
    </row>
    <row r="59" spans="1:250" ht="15.75" customHeight="1" thickBot="1">
      <c r="A59" s="17"/>
      <c r="B59" s="59"/>
      <c r="C59" s="59"/>
      <c r="D59" s="58"/>
      <c r="E59" s="61"/>
      <c r="F59" s="59"/>
      <c r="G59" s="65" t="s">
        <v>34</v>
      </c>
      <c r="H59" s="63" t="s">
        <v>3</v>
      </c>
      <c r="I59" s="64"/>
      <c r="J59" s="64">
        <f>0.196*J58</f>
        <v>464.91200000000003</v>
      </c>
      <c r="K59" s="66"/>
    </row>
    <row r="60" spans="1:250" ht="15.75" customHeight="1">
      <c r="A60" s="17"/>
      <c r="B60" s="11"/>
      <c r="C60" s="11"/>
      <c r="D60" s="12"/>
      <c r="E60" s="17"/>
      <c r="F60" s="11"/>
      <c r="G60" s="53" t="s">
        <v>4</v>
      </c>
      <c r="H60" s="48" t="s">
        <v>3</v>
      </c>
      <c r="I60" s="47"/>
      <c r="J60" s="48">
        <f>SUM(J58:J59)</f>
        <v>2836.9120000000003</v>
      </c>
      <c r="K60" s="57"/>
    </row>
    <row r="61" spans="1:250" ht="15.75" customHeight="1">
      <c r="A61" s="17"/>
      <c r="B61" s="11"/>
      <c r="C61" s="11"/>
      <c r="D61" s="12"/>
      <c r="E61" s="17"/>
      <c r="F61" s="11"/>
      <c r="G61" s="53"/>
      <c r="H61" s="48"/>
      <c r="I61" s="47"/>
      <c r="J61" s="48"/>
      <c r="K61" s="57"/>
    </row>
    <row r="62" spans="1:250" s="17" customFormat="1" ht="15.75" customHeight="1">
      <c r="B62" s="26" t="s">
        <v>51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 t="s">
        <v>36</v>
      </c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2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C67" s="11"/>
      <c r="D67" s="73" t="s">
        <v>37</v>
      </c>
      <c r="E67" s="11"/>
      <c r="F67" s="11"/>
      <c r="G67" s="13"/>
      <c r="H67" s="14"/>
      <c r="I67" s="11"/>
      <c r="J67" s="7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38</v>
      </c>
      <c r="E68" s="18" t="s">
        <v>92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45</v>
      </c>
      <c r="E69" s="87" t="s">
        <v>49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46</v>
      </c>
      <c r="E70" s="17" t="s">
        <v>39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50</v>
      </c>
      <c r="E71" s="22" t="s">
        <v>40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47</v>
      </c>
      <c r="E72" s="17" t="s">
        <v>41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53" t="s">
        <v>48</v>
      </c>
      <c r="E73" s="11" t="s">
        <v>42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43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8"/>
      <c r="C78" s="8"/>
      <c r="D78" s="11"/>
      <c r="E78" s="11"/>
      <c r="F78" s="11"/>
      <c r="G78" s="23"/>
      <c r="H78" s="11"/>
      <c r="I78" s="11"/>
      <c r="J78" s="23"/>
      <c r="K78" s="2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14</v>
      </c>
      <c r="C79" s="11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44</v>
      </c>
      <c r="C80" s="8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1" r:id="rId3" display="mailto:jean-marc.lapetite@ec.europa.eu"/>
    <hyperlink ref="D13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2012-12-11T11:29:54Z</dcterms:modified>
</cp:coreProperties>
</file>