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43" i="1" l="1"/>
  <c r="J33" i="1"/>
  <c r="N23" i="1" l="1"/>
  <c r="P23" i="1" s="1"/>
  <c r="J23" i="1" l="1"/>
  <c r="J53" i="1" l="1"/>
  <c r="J57" i="1" s="1"/>
  <c r="J58" i="1" s="1"/>
  <c r="J59" i="1" s="1"/>
</calcChain>
</file>

<file path=xl/sharedStrings.xml><?xml version="1.0" encoding="utf-8"?>
<sst xmlns="http://schemas.openxmlformats.org/spreadsheetml/2006/main" count="113" uniqueCount="93">
  <si>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</si>
  <si>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</si>
  <si>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</si>
  <si>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</si>
  <si>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</si>
  <si>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</si>
  <si>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</si>
  <si>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</si>
  <si>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</si>
  <si>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</si>
  <si>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</si>
  <si>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</si>
  <si>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</si>
  <si>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</si>
  <si>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</si>
  <si>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</si>
  <si>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</si>
  <si>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</si>
  <si>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</si>
  <si>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</si>
  <si>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</si>
  <si>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</si>
  <si>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</si>
  <si>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</si>
  <si>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</si>
  <si>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</si>
  <si>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</si>
  <si>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</si>
  <si>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</si>
  <si>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</si>
  <si>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</si>
  <si>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</si>
  <si>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</si>
  <si>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</si>
  <si>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</si>
  <si>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</si>
  <si>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</si>
  <si>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</si>
  <si>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</si>
  <si>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</si>
  <si>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</si>
  <si>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</si>
  <si>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</si>
  <si>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</si>
  <si>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</si>
  <si>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</si>
  <si>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</si>
  <si>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</si>
  <si>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</si>
  <si>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</si>
  <si>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</si>
  <si>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</si>
  <si>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</si>
  <si>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</si>
  <si>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Frédéric PARISOT</t>
  </si>
  <si>
    <t>EMMAP</t>
  </si>
  <si>
    <t>9 Rue du Vieux Moulin</t>
  </si>
  <si>
    <t>51210 MONTMIRAIL</t>
  </si>
  <si>
    <t>fredericparisot@emmap.fr</t>
  </si>
  <si>
    <t>T:03.26.80.54.81</t>
  </si>
  <si>
    <t>F:03.26.80.65.53</t>
  </si>
  <si>
    <t>M:06.80.00.86.71</t>
  </si>
  <si>
    <t>France</t>
  </si>
  <si>
    <t>Débitmètre à engrenage ZHM</t>
  </si>
  <si>
    <t>Répétabilité : 0,1%</t>
  </si>
  <si>
    <t>Linéarité : 0,5%</t>
  </si>
  <si>
    <t>Roulement: carbure de tungstene</t>
  </si>
  <si>
    <t>Gamme de mesure : 0,005 à 2 lpm</t>
  </si>
  <si>
    <t>Connexion : Gaz 1/4 femelle</t>
  </si>
  <si>
    <t>Materiau: SUS303, revêtement TIN</t>
  </si>
  <si>
    <t>3 - 4</t>
  </si>
  <si>
    <t>Ex Work Bad Kötzting Allemagne</t>
  </si>
  <si>
    <t>A2012RH457</t>
  </si>
  <si>
    <t>ZHM 01/1 42.E.T</t>
  </si>
  <si>
    <t>Special tratement pour peinture</t>
  </si>
  <si>
    <t>Pulse / litre: approx:  26500</t>
  </si>
  <si>
    <t>Connexion : G1/4</t>
  </si>
  <si>
    <t>Materiau: SUS303; TTT : revêtement TIN</t>
  </si>
  <si>
    <t>Offer 1121951 from Holtz</t>
  </si>
  <si>
    <t>D2012RH1192</t>
  </si>
  <si>
    <t>ZHM 01/2 42.E.T</t>
  </si>
  <si>
    <t>Special revêtement pour peinture</t>
  </si>
  <si>
    <t>Gamme de mesure : 0,02 à 3 lpm</t>
  </si>
  <si>
    <t>Pulse / litre: approx: 14000</t>
  </si>
  <si>
    <t>FOP 60/XX-XX-SR</t>
  </si>
  <si>
    <t>Amplificateur FOP 60</t>
  </si>
  <si>
    <t>Pickup intégré</t>
  </si>
  <si>
    <t>Fréquence de 3 à 1000hz</t>
  </si>
  <si>
    <t>Ex protection: EEx ia IIC T6</t>
  </si>
  <si>
    <t>Alimentation : Batterie</t>
  </si>
  <si>
    <t>Sortie: Pulses lumineux</t>
  </si>
  <si>
    <t>Transmission pulse : Cable conducteur OPTV02/X</t>
  </si>
  <si>
    <t>Materiau: Alu rouge anodisé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</si>
</sst>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parisot@emma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" style="1" customWidth="1"/>
    <col min="5" max="5" width="39.6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F8" s="21"/>
      <c r="G8" s="21"/>
      <c r="H8" s="30" t="s">
        <v>1</v>
      </c>
      <c r="I8" s="17"/>
      <c r="J8" s="74">
        <v>41253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F12" s="21"/>
      <c r="G12" s="17"/>
      <c r="H12" s="20" t="s">
        <v>29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F15" s="21"/>
      <c r="G15" s="17"/>
      <c r="H15" s="20" t="s">
        <v>7</v>
      </c>
      <c r="J15" s="83" t="s">
        <v>13</v>
      </c>
      <c r="K15" s="21"/>
      <c r="L15" s="17" t="s">
        <v>78</v>
      </c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E16" s="8"/>
      <c r="F16" s="21"/>
      <c r="G16" s="17"/>
      <c r="H16" s="20" t="s">
        <v>9</v>
      </c>
      <c r="J16" s="93" t="s">
        <v>16</v>
      </c>
      <c r="K16" s="21"/>
      <c r="L16" s="99">
        <v>41253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79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63</v>
      </c>
      <c r="F23" s="96"/>
      <c r="G23" s="97">
        <v>1</v>
      </c>
      <c r="H23" s="48">
        <v>2058</v>
      </c>
      <c r="I23" s="47"/>
      <c r="J23" s="47">
        <f>G23*H23</f>
        <v>2058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77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96" t="s">
        <v>80</v>
      </c>
      <c r="E33" s="96" t="s">
        <v>63</v>
      </c>
      <c r="F33" s="96"/>
      <c r="G33" s="97">
        <v>1</v>
      </c>
      <c r="H33" s="48">
        <v>2058</v>
      </c>
      <c r="I33" s="47"/>
      <c r="J33" s="47">
        <f>G33*H33</f>
        <v>2058</v>
      </c>
      <c r="K33" s="76" t="s">
        <v>70</v>
      </c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81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82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64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65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83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68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69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66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84</v>
      </c>
      <c r="E43" s="96" t="s">
        <v>85</v>
      </c>
      <c r="F43" s="96"/>
      <c r="G43" s="97">
        <v>2</v>
      </c>
      <c r="H43" s="48">
        <v>820</v>
      </c>
      <c r="I43" s="47"/>
      <c r="J43" s="47">
        <f>G43*H43</f>
        <v>1640</v>
      </c>
      <c r="K43" s="76" t="s">
        <v>70</v>
      </c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18" t="s">
        <v>86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87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88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89</v>
      </c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90</v>
      </c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91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92</v>
      </c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ht="15.75" customHeight="1" thickBot="1">
      <c r="A52" s="17"/>
      <c r="B52" s="58"/>
      <c r="C52" s="59"/>
      <c r="D52" s="60"/>
      <c r="E52" s="61"/>
      <c r="F52" s="62"/>
      <c r="G52" s="62"/>
      <c r="H52" s="63"/>
      <c r="I52" s="64"/>
      <c r="J52" s="64"/>
      <c r="K52" s="77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8" t="s">
        <v>3</v>
      </c>
      <c r="I53" s="47"/>
      <c r="J53" s="47">
        <f>SUM(J22:J52)</f>
        <v>5756</v>
      </c>
      <c r="K53" s="57"/>
    </row>
    <row r="54" spans="1:250" ht="15.75" customHeight="1">
      <c r="A54" s="17"/>
      <c r="B54" s="11"/>
      <c r="C54" s="11"/>
      <c r="D54" s="12"/>
      <c r="E54" s="41"/>
      <c r="F54" s="39"/>
      <c r="G54" s="40" t="s">
        <v>33</v>
      </c>
      <c r="H54" s="49" t="s">
        <v>3</v>
      </c>
      <c r="I54" s="50"/>
      <c r="J54" s="50">
        <v>0</v>
      </c>
      <c r="K54" s="55"/>
    </row>
    <row r="55" spans="1:250" ht="15.75" customHeight="1">
      <c r="A55" s="17"/>
      <c r="B55" s="11"/>
      <c r="C55" s="11"/>
      <c r="D55" s="12"/>
      <c r="E55" s="42"/>
      <c r="F55" s="43"/>
      <c r="G55" s="54" t="s">
        <v>37</v>
      </c>
      <c r="H55" s="51" t="s">
        <v>3</v>
      </c>
      <c r="I55" s="52"/>
      <c r="J55" s="52">
        <v>0</v>
      </c>
      <c r="K55" s="56"/>
    </row>
    <row r="56" spans="1:250" ht="15.75" customHeight="1" thickBot="1">
      <c r="A56" s="17"/>
      <c r="B56" s="59"/>
      <c r="C56" s="59"/>
      <c r="D56" s="58"/>
      <c r="E56" s="67"/>
      <c r="F56" s="68"/>
      <c r="G56" s="69" t="s">
        <v>34</v>
      </c>
      <c r="H56" s="70" t="s">
        <v>3</v>
      </c>
      <c r="I56" s="71"/>
      <c r="J56" s="71"/>
      <c r="K56" s="72"/>
    </row>
    <row r="57" spans="1:250" ht="15.75" customHeight="1">
      <c r="A57" s="17"/>
      <c r="B57" s="11"/>
      <c r="C57" s="11"/>
      <c r="D57" s="12"/>
      <c r="E57" s="21"/>
      <c r="F57" s="11"/>
      <c r="G57" s="29" t="s">
        <v>35</v>
      </c>
      <c r="H57" s="48" t="s">
        <v>3</v>
      </c>
      <c r="I57" s="47"/>
      <c r="J57" s="47">
        <f>SUM(J53:J56)</f>
        <v>5756</v>
      </c>
      <c r="K57" s="57"/>
    </row>
    <row r="58" spans="1:250" ht="15.75" customHeight="1" thickBot="1">
      <c r="A58" s="17"/>
      <c r="B58" s="59"/>
      <c r="C58" s="59"/>
      <c r="D58" s="58"/>
      <c r="E58" s="61"/>
      <c r="F58" s="59"/>
      <c r="G58" s="65" t="s">
        <v>36</v>
      </c>
      <c r="H58" s="63" t="s">
        <v>3</v>
      </c>
      <c r="I58" s="64"/>
      <c r="J58" s="64">
        <f>0.196*J57</f>
        <v>1128.1759999999999</v>
      </c>
      <c r="K58" s="66"/>
    </row>
    <row r="59" spans="1:250" ht="15.75" customHeight="1">
      <c r="A59" s="17"/>
      <c r="B59" s="11"/>
      <c r="C59" s="11"/>
      <c r="D59" s="12"/>
      <c r="E59" s="17"/>
      <c r="F59" s="11"/>
      <c r="G59" s="53" t="s">
        <v>4</v>
      </c>
      <c r="H59" s="48" t="s">
        <v>3</v>
      </c>
      <c r="I59" s="47"/>
      <c r="J59" s="48">
        <f>SUM(J57:J58)</f>
        <v>6884.1759999999995</v>
      </c>
      <c r="K59" s="57"/>
    </row>
    <row r="60" spans="1:250" ht="15.75" customHeight="1">
      <c r="A60" s="17"/>
      <c r="B60" s="11"/>
      <c r="C60" s="11"/>
      <c r="D60" s="12"/>
      <c r="E60" s="17"/>
      <c r="F60" s="11"/>
      <c r="G60" s="53"/>
      <c r="H60" s="48"/>
      <c r="I60" s="47"/>
      <c r="J60" s="48"/>
      <c r="K60" s="57"/>
    </row>
    <row r="61" spans="1:250" s="17" customFormat="1" ht="15.75" customHeight="1">
      <c r="B61" s="26" t="s">
        <v>53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 t="s">
        <v>38</v>
      </c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C66" s="11"/>
      <c r="D66" s="73" t="s">
        <v>39</v>
      </c>
      <c r="E66" s="11"/>
      <c r="F66" s="11"/>
      <c r="G66" s="13"/>
      <c r="H66" s="14"/>
      <c r="I66" s="11"/>
      <c r="J66" s="7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40</v>
      </c>
      <c r="E67" s="18" t="s">
        <v>71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47</v>
      </c>
      <c r="E68" s="87" t="s">
        <v>51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48</v>
      </c>
      <c r="E69" s="17" t="s">
        <v>41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52</v>
      </c>
      <c r="E70" s="22" t="s">
        <v>42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49</v>
      </c>
      <c r="E71" s="17" t="s">
        <v>43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53" t="s">
        <v>50</v>
      </c>
      <c r="E72" s="11" t="s">
        <v>44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45</v>
      </c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46</v>
      </c>
      <c r="C79" s="8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fredericparisot@emmap.fr"/>
  </hyperlinks>
  <printOptions horizontalCentered="1"/>
  <pageMargins left="0.33" right="0.27" top="0.32" bottom="0.33" header="0.24" footer="0.196850393700787"/>
  <pageSetup paperSize="9" scale="71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2012-10-16T12:14:06Z</cp:lastPrinted>
  <dcterms:created xsi:type="dcterms:W3CDTF">2000-06-29T05:08:18Z</dcterms:created>
  <dcterms:modified xsi:type="dcterms:W3CDTF">2012-12-10T12:45:20Z</dcterms:modified>
</cp:coreProperties>
</file>