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QUOTE!$A$1:$K$65</definedName>
  </definedNames>
  <calcPr calcId="145621"/>
</workbook>
</file>

<file path=xl/calcChain.xml><?xml version="1.0" encoding="utf-8"?>
<calcChain xmlns="http://schemas.openxmlformats.org/spreadsheetml/2006/main">
  <c r="H33" i="1" l="1"/>
  <c r="J33" i="1" s="1"/>
  <c r="H23" i="1"/>
  <c r="N23" i="1" l="1"/>
  <c r="P23" i="1" s="1"/>
  <c r="J23" i="1" l="1"/>
  <c r="J39" i="1" s="1"/>
  <c r="J43" i="1" s="1"/>
  <c r="J44" i="1" l="1"/>
  <c r="J45" i="1" s="1"/>
</calcChain>
</file>

<file path=xl/sharedStrings.xml><?xml version="1.0" encoding="utf-8"?>
<sst xmlns="http://schemas.openxmlformats.org/spreadsheetml/2006/main" count="92" uniqueCount="77">
  <si>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</si>
  <si>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</si>
  <si>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</si>
  <si>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</si>
  <si>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</si>
  <si>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</si>
  <si>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</si>
  <si>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</si>
  <si>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</si>
  <si>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</si>
  <si>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</si>
  <si>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</si>
  <si>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</si>
  <si>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</si>
  <si>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</si>
  <si>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</si>
  <si>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</si>
  <si>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</si>
  <si>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</si>
  <si>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</si>
  <si>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</si>
  <si>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</si>
  <si>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</si>
  <si>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</si>
  <si>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</si>
  <si>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</si>
  <si>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</si>
  <si>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</si>
  <si>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</si>
  <si>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</si>
  <si>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</si>
  <si>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</si>
  <si>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</si>
  <si>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</si>
  <si>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</si>
  <si>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</si>
  <si>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</si>
  <si>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</si>
  <si>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</si>
  <si>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</si>
  <si>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</si>
  <si>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</si>
  <si>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</si>
  <si>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</si>
  <si>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</si>
  <si>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</si>
  <si>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</si>
  <si>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</si>
  <si>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</si>
  <si>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</si>
  <si>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</si>
  <si>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</si>
  <si>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</si>
  <si>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</si>
  <si>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13590 Meyreuil</t>
  </si>
  <si>
    <t>FAX : 04.42.61.28.64</t>
  </si>
  <si>
    <t>Pression : 5 bars Temp: 20°C</t>
  </si>
  <si>
    <t>Gaz: dioxyde de carbone</t>
  </si>
  <si>
    <t>Livré Meyreuil</t>
  </si>
  <si>
    <t>ALCRYS</t>
  </si>
  <si>
    <t>100 Route des Houillères</t>
  </si>
  <si>
    <t>Darmien Carcenac</t>
  </si>
  <si>
    <t>damien.carcenac@alcrys.net</t>
  </si>
  <si>
    <t>http://www.alcrys.fr</t>
  </si>
  <si>
    <t>RE250A-1ADA0-G31-0AA-00AA00</t>
  </si>
  <si>
    <t>Débitmètre à flotteur type RE250</t>
  </si>
  <si>
    <t>Modèle: CF-S Inox</t>
  </si>
  <si>
    <t>Connexion: Brides DN15 PN40</t>
  </si>
  <si>
    <t>Gamme: 14 à 107Nm3/h</t>
  </si>
  <si>
    <t>Avec amortisseur butée flotteur</t>
  </si>
  <si>
    <t>Avec afficheur local</t>
  </si>
  <si>
    <t>3</t>
  </si>
  <si>
    <t>RE250B-1CDA0-J31-0AA-00AA00</t>
  </si>
  <si>
    <t>dito</t>
  </si>
  <si>
    <t>Gamme: 6 à 40Nm3/h</t>
  </si>
  <si>
    <t>Connexion: Brides DN25 PN40</t>
  </si>
  <si>
    <t>A2012RH456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</si>
</sst>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lcrys.net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2"/>
  <sheetViews>
    <sheetView tabSelected="1" zoomScaleNormal="100" workbookViewId="0">
      <selection activeCell="J18" sqref="J1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1.37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59</v>
      </c>
      <c r="E8" s="8"/>
      <c r="F8" s="21"/>
      <c r="G8" s="21"/>
      <c r="H8" s="30" t="s">
        <v>1</v>
      </c>
      <c r="I8" s="17"/>
      <c r="J8" s="74">
        <v>41253</v>
      </c>
      <c r="K8" s="21"/>
      <c r="M8" s="89"/>
    </row>
    <row r="9" spans="1:250" ht="15.75" customHeight="1">
      <c r="A9" s="17"/>
      <c r="B9" s="21"/>
      <c r="C9" s="21"/>
      <c r="D9" s="96" t="s">
        <v>60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54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61</v>
      </c>
      <c r="E12" s="8"/>
      <c r="F12" s="21"/>
      <c r="G12" s="17"/>
      <c r="H12" s="20" t="s">
        <v>29</v>
      </c>
      <c r="I12" s="20"/>
      <c r="J12" s="31" t="s">
        <v>76</v>
      </c>
      <c r="K12" s="21"/>
      <c r="M12" s="89"/>
    </row>
    <row r="13" spans="1:250" ht="15.75" customHeight="1">
      <c r="A13" s="17"/>
      <c r="B13" s="78" t="s">
        <v>8</v>
      </c>
      <c r="C13" s="21"/>
      <c r="D13" s="96"/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55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62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63</v>
      </c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64</v>
      </c>
      <c r="E23" s="96" t="s">
        <v>65</v>
      </c>
      <c r="F23" s="96"/>
      <c r="G23" s="97">
        <v>1</v>
      </c>
      <c r="H23" s="48">
        <f>474+31+285</f>
        <v>790</v>
      </c>
      <c r="I23" s="47"/>
      <c r="J23" s="47">
        <f>G23*H23</f>
        <v>790</v>
      </c>
      <c r="K23" s="76" t="s">
        <v>71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66</v>
      </c>
      <c r="F24" s="96"/>
      <c r="G24" s="97"/>
      <c r="H24" s="48"/>
      <c r="I24" s="47"/>
      <c r="J24" s="47"/>
      <c r="K24" s="76"/>
      <c r="M24" s="84"/>
      <c r="O24" s="98"/>
      <c r="P24" s="95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74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56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57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67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17" t="s">
        <v>70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37"/>
      <c r="E30" s="96" t="s">
        <v>69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I32" s="47"/>
      <c r="J32" s="47"/>
      <c r="K32" s="76"/>
      <c r="M32" s="84"/>
      <c r="O32" s="98"/>
      <c r="P32" s="95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>
        <v>2</v>
      </c>
      <c r="C33" s="11"/>
      <c r="D33" s="96" t="s">
        <v>72</v>
      </c>
      <c r="E33" s="96" t="s">
        <v>73</v>
      </c>
      <c r="F33" s="96"/>
      <c r="G33" s="97">
        <v>1</v>
      </c>
      <c r="H33" s="48">
        <f>530+31+285</f>
        <v>846</v>
      </c>
      <c r="I33" s="47"/>
      <c r="J33" s="47">
        <f>G33*H33</f>
        <v>846</v>
      </c>
      <c r="K33" s="76" t="s">
        <v>71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37"/>
      <c r="E34" s="96" t="s">
        <v>68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37"/>
      <c r="E35" s="96" t="s">
        <v>75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37"/>
      <c r="E36" s="96"/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37"/>
      <c r="E37" s="96"/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ht="15.75" customHeight="1" thickBot="1">
      <c r="A38" s="17"/>
      <c r="B38" s="58"/>
      <c r="C38" s="59"/>
      <c r="D38" s="60"/>
      <c r="E38" s="61"/>
      <c r="F38" s="62"/>
      <c r="G38" s="62"/>
      <c r="H38" s="63"/>
      <c r="I38" s="64"/>
      <c r="J38" s="64"/>
      <c r="K38" s="77"/>
    </row>
    <row r="39" spans="1:250" ht="15.75" customHeight="1">
      <c r="A39" s="17"/>
      <c r="B39" s="11"/>
      <c r="C39" s="11"/>
      <c r="D39" s="12"/>
      <c r="E39" s="21"/>
      <c r="F39" s="11"/>
      <c r="G39" s="30" t="s">
        <v>4</v>
      </c>
      <c r="H39" s="48" t="s">
        <v>3</v>
      </c>
      <c r="I39" s="47"/>
      <c r="J39" s="47">
        <f>SUM(J22:J38)</f>
        <v>1636</v>
      </c>
      <c r="K39" s="57"/>
    </row>
    <row r="40" spans="1:250" ht="15.75" customHeight="1">
      <c r="A40" s="17"/>
      <c r="B40" s="11"/>
      <c r="C40" s="11"/>
      <c r="D40" s="12"/>
      <c r="E40" s="41"/>
      <c r="F40" s="39"/>
      <c r="G40" s="40" t="s">
        <v>33</v>
      </c>
      <c r="H40" s="49" t="s">
        <v>3</v>
      </c>
      <c r="I40" s="50"/>
      <c r="J40" s="50">
        <v>0</v>
      </c>
      <c r="K40" s="55"/>
    </row>
    <row r="41" spans="1:250" ht="15.75" customHeight="1">
      <c r="A41" s="17"/>
      <c r="B41" s="11"/>
      <c r="C41" s="11"/>
      <c r="D41" s="12"/>
      <c r="E41" s="42"/>
      <c r="F41" s="43"/>
      <c r="G41" s="54" t="s">
        <v>37</v>
      </c>
      <c r="H41" s="51" t="s">
        <v>3</v>
      </c>
      <c r="I41" s="52"/>
      <c r="J41" s="52">
        <v>0</v>
      </c>
      <c r="K41" s="56"/>
    </row>
    <row r="42" spans="1:250" ht="15.75" customHeight="1" thickBot="1">
      <c r="A42" s="17"/>
      <c r="B42" s="59"/>
      <c r="C42" s="59"/>
      <c r="D42" s="58"/>
      <c r="E42" s="67"/>
      <c r="F42" s="68"/>
      <c r="G42" s="69" t="s">
        <v>34</v>
      </c>
      <c r="H42" s="70" t="s">
        <v>3</v>
      </c>
      <c r="I42" s="71"/>
      <c r="J42" s="71">
        <v>35</v>
      </c>
      <c r="K42" s="72"/>
    </row>
    <row r="43" spans="1:250" ht="15.75" customHeight="1">
      <c r="A43" s="17"/>
      <c r="B43" s="11"/>
      <c r="C43" s="11"/>
      <c r="D43" s="12"/>
      <c r="E43" s="21"/>
      <c r="F43" s="11"/>
      <c r="G43" s="29" t="s">
        <v>35</v>
      </c>
      <c r="H43" s="48" t="s">
        <v>3</v>
      </c>
      <c r="I43" s="47"/>
      <c r="J43" s="47">
        <f>SUM(J39:J42)</f>
        <v>1671</v>
      </c>
      <c r="K43" s="57"/>
    </row>
    <row r="44" spans="1:250" ht="15.75" customHeight="1" thickBot="1">
      <c r="A44" s="17"/>
      <c r="B44" s="59"/>
      <c r="C44" s="59"/>
      <c r="D44" s="58"/>
      <c r="E44" s="61"/>
      <c r="F44" s="59"/>
      <c r="G44" s="65" t="s">
        <v>36</v>
      </c>
      <c r="H44" s="63" t="s">
        <v>3</v>
      </c>
      <c r="I44" s="64"/>
      <c r="J44" s="64">
        <f>0.196*J43</f>
        <v>327.51600000000002</v>
      </c>
      <c r="K44" s="66"/>
    </row>
    <row r="45" spans="1:250" ht="15.75" customHeight="1">
      <c r="A45" s="17"/>
      <c r="B45" s="11"/>
      <c r="C45" s="11"/>
      <c r="D45" s="12"/>
      <c r="E45" s="17"/>
      <c r="F45" s="11"/>
      <c r="G45" s="53" t="s">
        <v>4</v>
      </c>
      <c r="H45" s="48" t="s">
        <v>3</v>
      </c>
      <c r="I45" s="47"/>
      <c r="J45" s="48">
        <f>SUM(J43:J44)</f>
        <v>1998.5160000000001</v>
      </c>
      <c r="K45" s="57"/>
    </row>
    <row r="46" spans="1:250" ht="15.75" customHeight="1">
      <c r="A46" s="17"/>
      <c r="B46" s="11"/>
      <c r="C46" s="11"/>
      <c r="D46" s="12"/>
      <c r="E46" s="17"/>
      <c r="F46" s="11"/>
      <c r="G46" s="53"/>
      <c r="H46" s="48"/>
      <c r="I46" s="47"/>
      <c r="J46" s="48"/>
      <c r="K46" s="57"/>
    </row>
    <row r="47" spans="1:250" s="17" customFormat="1" ht="15.75" customHeight="1">
      <c r="B47" s="26" t="s">
        <v>53</v>
      </c>
      <c r="C47" s="11"/>
      <c r="D47" s="12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 t="s">
        <v>38</v>
      </c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8"/>
      <c r="E51" s="11"/>
      <c r="F51" s="11"/>
      <c r="G51" s="13"/>
      <c r="H51" s="19"/>
      <c r="I51" s="11"/>
      <c r="J51" s="15"/>
      <c r="K51" s="16"/>
      <c r="L51" s="2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C52" s="11"/>
      <c r="D52" s="73" t="s">
        <v>39</v>
      </c>
      <c r="E52" s="11"/>
      <c r="F52" s="11"/>
      <c r="G52" s="13"/>
      <c r="H52" s="14"/>
      <c r="I52" s="11"/>
      <c r="J52" s="7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53" t="s">
        <v>40</v>
      </c>
      <c r="E53" s="18" t="s">
        <v>58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47</v>
      </c>
      <c r="E54" s="87" t="s">
        <v>51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48</v>
      </c>
      <c r="E55" s="17" t="s">
        <v>41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52</v>
      </c>
      <c r="E56" s="22" t="s">
        <v>42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49</v>
      </c>
      <c r="E57" s="17" t="s">
        <v>43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53" t="s">
        <v>50</v>
      </c>
      <c r="E58" s="11" t="s">
        <v>44</v>
      </c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45</v>
      </c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8"/>
      <c r="C63" s="8"/>
      <c r="D63" s="11"/>
      <c r="E63" s="11"/>
      <c r="F63" s="11"/>
      <c r="G63" s="23"/>
      <c r="H63" s="11"/>
      <c r="I63" s="11"/>
      <c r="J63" s="23"/>
      <c r="K63" s="24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 t="s">
        <v>15</v>
      </c>
      <c r="C64" s="11"/>
      <c r="D64" s="11"/>
      <c r="E64" s="11"/>
      <c r="F64" s="11"/>
      <c r="G64" s="23"/>
      <c r="H64" s="11"/>
      <c r="I64" s="11"/>
      <c r="J64" s="23"/>
      <c r="K64" s="23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46</v>
      </c>
      <c r="C65" s="8"/>
      <c r="D65" s="11"/>
      <c r="E65" s="11"/>
      <c r="F65" s="11"/>
      <c r="G65" s="23"/>
      <c r="H65" s="11"/>
      <c r="I65" s="11"/>
      <c r="J65" s="23"/>
      <c r="K65" s="23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25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50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25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display="http://www.alcrys.net/"/>
  </hyperlinks>
  <printOptions horizontalCentered="1"/>
  <pageMargins left="0.33" right="0.27" top="0.32" bottom="0.33" header="0.24" footer="0.196850393700787"/>
  <pageSetup paperSize="9" scale="76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2012-12-10T09:38:08Z</cp:lastPrinted>
  <dcterms:created xsi:type="dcterms:W3CDTF">2000-06-29T05:08:18Z</dcterms:created>
  <dcterms:modified xsi:type="dcterms:W3CDTF">2012-12-10T09:38:17Z</dcterms:modified>
</cp:coreProperties>
</file>