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QUOTE!$A$1:$K$72</definedName>
  </definedNames>
  <calcPr calcId="145621"/>
</workbook>
</file>

<file path=xl/calcChain.xml><?xml version="1.0" encoding="utf-8"?>
<calcChain xmlns="http://schemas.openxmlformats.org/spreadsheetml/2006/main">
  <c r="L23" i="1" l="1"/>
  <c r="J35" i="1" l="1"/>
  <c r="N23" i="1" l="1"/>
  <c r="P23" i="1" s="1"/>
  <c r="J23" i="1" l="1"/>
  <c r="J46" i="1" s="1"/>
  <c r="J50" i="1" s="1"/>
  <c r="J51" i="1" l="1"/>
  <c r="J52" i="1" s="1"/>
</calcChain>
</file>

<file path=xl/sharedStrings.xml><?xml version="1.0" encoding="utf-8"?>
<sst xmlns="http://schemas.openxmlformats.org/spreadsheetml/2006/main" count="100" uniqueCount="86">
  <si>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</si>
  <si>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</si>
  <si>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</si>
  <si>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</si>
  <si>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</si>
  <si>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</si>
  <si>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</si>
  <si>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</si>
  <si>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</si>
  <si>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</si>
  <si>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</si>
  <si>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</si>
  <si>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</si>
  <si>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</si>
  <si>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</si>
  <si>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</si>
  <si>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</si>
  <si>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</si>
  <si>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</si>
  <si>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</si>
  <si>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</si>
  <si>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</si>
  <si>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</si>
  <si>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</si>
  <si>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</si>
  <si>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</si>
  <si>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</si>
  <si>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</si>
  <si>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</si>
  <si>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</si>
  <si>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</si>
  <si>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</si>
  <si>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</si>
  <si>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</si>
  <si>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</si>
  <si>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</si>
  <si>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</si>
  <si>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</si>
  <si>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</si>
  <si>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</si>
  <si>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</si>
  <si>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</si>
  <si>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</si>
  <si>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</si>
  <si>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</si>
  <si>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</si>
  <si>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</si>
  <si>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</si>
  <si>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</si>
  <si>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</si>
  <si>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</si>
  <si>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</si>
  <si>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</si>
  <si>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</si>
  <si>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</si>
  <si>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DELTA P s.a.r.l.</t>
  </si>
  <si>
    <t>71, rue de la Cimaise</t>
  </si>
  <si>
    <t>59650 VILLENEUVE D'ASCQ - France</t>
  </si>
  <si>
    <t>Tél : (00-33) 03-20-980-573</t>
  </si>
  <si>
    <t>Fax : (00-33) 03-20-982-122</t>
  </si>
  <si>
    <t>GSM : (00-33) 06-22-985-238</t>
  </si>
  <si>
    <t>claude@deltap.fr</t>
  </si>
  <si>
    <t>Mr Claude Michel</t>
  </si>
  <si>
    <t>Alimentation : 24Vdc</t>
  </si>
  <si>
    <t>Connecteur 8 pin pour câble 6-8mm</t>
  </si>
  <si>
    <t>Livré Villeneuve d'Ascq</t>
  </si>
  <si>
    <t>Pression : 8 bar</t>
  </si>
  <si>
    <t>Température max. 120°C</t>
  </si>
  <si>
    <t>Application:</t>
  </si>
  <si>
    <t>Sonde thermique massique SS20.600</t>
  </si>
  <si>
    <t>Gamme de mesure : -20°C à -120°C</t>
  </si>
  <si>
    <t>524 929</t>
  </si>
  <si>
    <t>A2012RH448</t>
  </si>
  <si>
    <t>524 600-1166312108</t>
  </si>
  <si>
    <t>Gamme de mesure : 0-220m/s</t>
  </si>
  <si>
    <t>Pression max : 16 bars</t>
  </si>
  <si>
    <t>Longueur de sonde : 120mm</t>
  </si>
  <si>
    <t>Précision standard avec correction pou application hydrogène</t>
  </si>
  <si>
    <t>Avec ATEX category is II 3G Ex nA ic IIC T4 Gc</t>
  </si>
  <si>
    <t>Avec sortie impulsion 0,1m3 par pulse pour diamètre interne de 54mm</t>
  </si>
  <si>
    <t>Pression de service : 8 bars</t>
  </si>
  <si>
    <t>Deux sorties 4-20mA pour la vitesse et la température</t>
  </si>
  <si>
    <t>Fluide : Hydrogene</t>
  </si>
  <si>
    <t>Débit 24 à 2880 Nm3/h</t>
  </si>
  <si>
    <t>Tuyauterie DN50 (54mm interne)</t>
  </si>
  <si>
    <t>7 - 8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</si>
</sst>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3" fontId="9" fillId="0" borderId="0" xfId="0" quotePrefix="1" applyNumberFormat="1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9"/>
  <sheetViews>
    <sheetView tabSelected="1" zoomScaleNormal="100" workbookViewId="0">
      <selection activeCell="J27" sqref="J2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31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18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54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17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30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41248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27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62</v>
      </c>
      <c r="E12" s="8"/>
      <c r="F12" s="21"/>
      <c r="G12" s="17"/>
      <c r="H12" s="20" t="s">
        <v>28</v>
      </c>
      <c r="I12" s="20"/>
      <c r="J12" s="31" t="s">
        <v>72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29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59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53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61</v>
      </c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24</v>
      </c>
      <c r="C19" s="34"/>
      <c r="D19" s="35" t="s">
        <v>23</v>
      </c>
      <c r="E19" s="42" t="s">
        <v>25</v>
      </c>
      <c r="F19" s="34"/>
      <c r="G19" s="34" t="s">
        <v>22</v>
      </c>
      <c r="H19" s="44" t="s">
        <v>21</v>
      </c>
      <c r="I19" s="45"/>
      <c r="J19" s="45" t="s">
        <v>4</v>
      </c>
      <c r="K19" s="12" t="s">
        <v>20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26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73</v>
      </c>
      <c r="E23" s="96" t="s">
        <v>69</v>
      </c>
      <c r="F23" s="96"/>
      <c r="G23" s="97">
        <v>1</v>
      </c>
      <c r="H23" s="48">
        <v>1890</v>
      </c>
      <c r="I23" s="47"/>
      <c r="J23" s="47">
        <f>G23*H23</f>
        <v>1890</v>
      </c>
      <c r="K23" s="76" t="s">
        <v>85</v>
      </c>
      <c r="L23" s="17">
        <f>1120+220+230+170+390</f>
        <v>2130</v>
      </c>
      <c r="M23" s="84">
        <v>0.38</v>
      </c>
      <c r="N23" s="17">
        <f>L23*(1-M23)</f>
        <v>1320.6</v>
      </c>
      <c r="O23" s="98">
        <v>0.3</v>
      </c>
      <c r="P23" s="95">
        <f>N23/(1-O23)</f>
        <v>1886.5714285714287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74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70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75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63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77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76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81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78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79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80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>
        <v>2</v>
      </c>
      <c r="C35" s="11"/>
      <c r="D35" s="99" t="s">
        <v>71</v>
      </c>
      <c r="E35" s="96" t="s">
        <v>64</v>
      </c>
      <c r="F35" s="96"/>
      <c r="G35" s="97">
        <v>1</v>
      </c>
      <c r="H35" s="48">
        <v>43</v>
      </c>
      <c r="I35" s="47"/>
      <c r="J35" s="47">
        <f>G35*H35</f>
        <v>43</v>
      </c>
      <c r="K35" s="76" t="s">
        <v>19</v>
      </c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/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/>
      <c r="F37" s="96"/>
      <c r="G37" s="97"/>
      <c r="H37" s="48"/>
      <c r="I37" s="47"/>
      <c r="J37" s="47"/>
      <c r="K37" s="76"/>
      <c r="M37" s="84"/>
      <c r="O37" s="98"/>
      <c r="P37" s="95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 t="s">
        <v>68</v>
      </c>
      <c r="E38" s="96"/>
      <c r="F38" s="96"/>
      <c r="G38" s="97"/>
      <c r="H38" s="48"/>
      <c r="I38" s="47"/>
      <c r="J38" s="47"/>
      <c r="K38" s="76"/>
      <c r="M38" s="84"/>
      <c r="O38" s="98"/>
      <c r="P38" s="95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 t="s">
        <v>82</v>
      </c>
      <c r="E39" s="96"/>
      <c r="F39" s="96"/>
      <c r="G39" s="97"/>
      <c r="H39" s="48"/>
      <c r="I39" s="47"/>
      <c r="J39" s="47"/>
      <c r="K39" s="76"/>
      <c r="M39" s="84"/>
      <c r="O39" s="98"/>
      <c r="P39" s="95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 t="s">
        <v>66</v>
      </c>
      <c r="E40" s="96"/>
      <c r="F40" s="96"/>
      <c r="G40" s="97"/>
      <c r="H40" s="48"/>
      <c r="I40" s="47"/>
      <c r="J40" s="47"/>
      <c r="K40" s="76"/>
      <c r="M40" s="84"/>
      <c r="O40" s="98"/>
      <c r="P40" s="95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6" t="s">
        <v>67</v>
      </c>
      <c r="E41" s="96"/>
      <c r="F41" s="96"/>
      <c r="G41" s="97"/>
      <c r="H41" s="48"/>
      <c r="I41" s="47"/>
      <c r="J41" s="47"/>
      <c r="K41" s="76"/>
      <c r="M41" s="84"/>
      <c r="O41" s="98"/>
      <c r="P41" s="95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6" t="s">
        <v>83</v>
      </c>
      <c r="E42" s="96"/>
      <c r="F42" s="96"/>
      <c r="G42" s="97"/>
      <c r="H42" s="48"/>
      <c r="I42" s="47"/>
      <c r="J42" s="47"/>
      <c r="K42" s="76"/>
      <c r="M42" s="84"/>
      <c r="O42" s="98"/>
      <c r="P42" s="95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D43" s="96" t="s">
        <v>84</v>
      </c>
      <c r="E43" s="96"/>
      <c r="F43" s="96"/>
      <c r="G43" s="97"/>
      <c r="H43" s="48"/>
      <c r="I43" s="47"/>
      <c r="J43" s="47"/>
      <c r="K43" s="76"/>
      <c r="M43" s="84"/>
      <c r="O43" s="98"/>
      <c r="P43" s="95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D44" s="96"/>
      <c r="E44" s="96"/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ht="15.75" customHeight="1" thickBot="1">
      <c r="A45" s="17"/>
      <c r="B45" s="58"/>
      <c r="C45" s="59"/>
      <c r="D45" s="60"/>
      <c r="E45" s="61"/>
      <c r="F45" s="62"/>
      <c r="G45" s="62"/>
      <c r="H45" s="63"/>
      <c r="I45" s="64"/>
      <c r="J45" s="64"/>
      <c r="K45" s="77"/>
    </row>
    <row r="46" spans="1:250" ht="15.75" customHeight="1">
      <c r="A46" s="17"/>
      <c r="B46" s="11"/>
      <c r="C46" s="11"/>
      <c r="D46" s="12"/>
      <c r="E46" s="21"/>
      <c r="F46" s="11"/>
      <c r="G46" s="30" t="s">
        <v>4</v>
      </c>
      <c r="H46" s="48" t="s">
        <v>3</v>
      </c>
      <c r="I46" s="47"/>
      <c r="J46" s="47">
        <f>SUM(J22:J45)</f>
        <v>1933</v>
      </c>
      <c r="K46" s="57"/>
    </row>
    <row r="47" spans="1:250" ht="15.75" customHeight="1">
      <c r="A47" s="17"/>
      <c r="B47" s="11"/>
      <c r="C47" s="11"/>
      <c r="D47" s="12"/>
      <c r="E47" s="41"/>
      <c r="F47" s="39"/>
      <c r="G47" s="40" t="s">
        <v>32</v>
      </c>
      <c r="H47" s="49" t="s">
        <v>3</v>
      </c>
      <c r="I47" s="50"/>
      <c r="J47" s="50">
        <v>0</v>
      </c>
      <c r="K47" s="55"/>
    </row>
    <row r="48" spans="1:250" ht="15.75" customHeight="1">
      <c r="A48" s="17"/>
      <c r="B48" s="11"/>
      <c r="C48" s="11"/>
      <c r="D48" s="12"/>
      <c r="E48" s="42"/>
      <c r="F48" s="43"/>
      <c r="G48" s="54" t="s">
        <v>36</v>
      </c>
      <c r="H48" s="51" t="s">
        <v>3</v>
      </c>
      <c r="I48" s="52"/>
      <c r="J48" s="52">
        <v>0</v>
      </c>
      <c r="K48" s="56"/>
    </row>
    <row r="49" spans="1:250" ht="15.75" customHeight="1" thickBot="1">
      <c r="A49" s="17"/>
      <c r="B49" s="59"/>
      <c r="C49" s="59"/>
      <c r="D49" s="58"/>
      <c r="E49" s="67"/>
      <c r="F49" s="68"/>
      <c r="G49" s="69" t="s">
        <v>33</v>
      </c>
      <c r="H49" s="70" t="s">
        <v>3</v>
      </c>
      <c r="I49" s="71"/>
      <c r="J49" s="71">
        <v>25</v>
      </c>
      <c r="K49" s="72"/>
    </row>
    <row r="50" spans="1:250" ht="15.75" customHeight="1">
      <c r="A50" s="17"/>
      <c r="B50" s="11"/>
      <c r="C50" s="11"/>
      <c r="D50" s="12"/>
      <c r="E50" s="21"/>
      <c r="F50" s="11"/>
      <c r="G50" s="29" t="s">
        <v>34</v>
      </c>
      <c r="H50" s="48" t="s">
        <v>3</v>
      </c>
      <c r="I50" s="47"/>
      <c r="J50" s="47">
        <f>SUM(J46:J49)</f>
        <v>1958</v>
      </c>
      <c r="K50" s="57"/>
    </row>
    <row r="51" spans="1:250" ht="15.75" customHeight="1" thickBot="1">
      <c r="A51" s="17"/>
      <c r="B51" s="59"/>
      <c r="C51" s="59"/>
      <c r="D51" s="58"/>
      <c r="E51" s="61"/>
      <c r="F51" s="59"/>
      <c r="G51" s="65" t="s">
        <v>35</v>
      </c>
      <c r="H51" s="63" t="s">
        <v>3</v>
      </c>
      <c r="I51" s="64"/>
      <c r="J51" s="64">
        <f>0.196*J50</f>
        <v>383.76800000000003</v>
      </c>
      <c r="K51" s="66"/>
    </row>
    <row r="52" spans="1:250" ht="15.75" customHeight="1">
      <c r="A52" s="17"/>
      <c r="B52" s="11"/>
      <c r="C52" s="11"/>
      <c r="D52" s="12"/>
      <c r="E52" s="17"/>
      <c r="F52" s="11"/>
      <c r="G52" s="53" t="s">
        <v>4</v>
      </c>
      <c r="H52" s="48" t="s">
        <v>3</v>
      </c>
      <c r="I52" s="47"/>
      <c r="J52" s="48">
        <f>SUM(J50:J51)</f>
        <v>2341.768</v>
      </c>
      <c r="K52" s="57"/>
    </row>
    <row r="53" spans="1:250" ht="15.75" customHeight="1">
      <c r="A53" s="17"/>
      <c r="B53" s="11"/>
      <c r="C53" s="11"/>
      <c r="D53" s="12"/>
      <c r="E53" s="17"/>
      <c r="F53" s="11"/>
      <c r="G53" s="53"/>
      <c r="H53" s="48"/>
      <c r="I53" s="47"/>
      <c r="J53" s="48"/>
      <c r="K53" s="57"/>
    </row>
    <row r="54" spans="1:250" s="17" customFormat="1" ht="15.75" customHeight="1">
      <c r="B54" s="26" t="s">
        <v>52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 t="s">
        <v>37</v>
      </c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8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1"/>
      <c r="C58" s="11"/>
      <c r="D58" s="18"/>
      <c r="E58" s="11"/>
      <c r="F58" s="11"/>
      <c r="G58" s="13"/>
      <c r="H58" s="19"/>
      <c r="I58" s="11"/>
      <c r="J58" s="15"/>
      <c r="K58" s="16"/>
      <c r="L58" s="2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C59" s="11"/>
      <c r="D59" s="73" t="s">
        <v>38</v>
      </c>
      <c r="E59" s="11"/>
      <c r="F59" s="11"/>
      <c r="G59" s="13"/>
      <c r="H59" s="14"/>
      <c r="I59" s="11"/>
      <c r="J59" s="7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1"/>
      <c r="C60" s="11"/>
      <c r="D60" s="53" t="s">
        <v>39</v>
      </c>
      <c r="E60" s="18" t="s">
        <v>65</v>
      </c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46</v>
      </c>
      <c r="E61" s="87" t="s">
        <v>50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47</v>
      </c>
      <c r="E62" s="17" t="s">
        <v>40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51</v>
      </c>
      <c r="E63" s="22" t="s">
        <v>41</v>
      </c>
      <c r="K63" s="21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48</v>
      </c>
      <c r="E64" s="17" t="s">
        <v>42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53" t="s">
        <v>49</v>
      </c>
      <c r="E65" s="11" t="s">
        <v>43</v>
      </c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44</v>
      </c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8"/>
      <c r="C70" s="8"/>
      <c r="D70" s="11"/>
      <c r="E70" s="11"/>
      <c r="F70" s="11"/>
      <c r="G70" s="23"/>
      <c r="H70" s="11"/>
      <c r="I70" s="11"/>
      <c r="J70" s="23"/>
      <c r="K70" s="24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14</v>
      </c>
      <c r="C71" s="11"/>
      <c r="D71" s="11"/>
      <c r="E71" s="11"/>
      <c r="F71" s="11"/>
      <c r="G71" s="23"/>
      <c r="H71" s="11"/>
      <c r="I71" s="11"/>
      <c r="J71" s="23"/>
      <c r="K71" s="23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 t="s">
        <v>45</v>
      </c>
      <c r="C72" s="8"/>
      <c r="D72" s="11"/>
      <c r="E72" s="11"/>
      <c r="F72" s="11"/>
      <c r="G72" s="23"/>
      <c r="H72" s="11"/>
      <c r="I72" s="11"/>
      <c r="J72" s="23"/>
      <c r="K72" s="23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5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2012-12-05T13:57:12Z</dcterms:modified>
</cp:coreProperties>
</file>