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QUOTE!$A$1:$K$93</definedName>
  </definedNames>
  <calcPr calcId="145621"/>
</workbook>
</file>

<file path=xl/calcChain.xml><?xml version="1.0" encoding="utf-8"?>
<calcChain xmlns="http://schemas.openxmlformats.org/spreadsheetml/2006/main">
  <c r="P63" i="1" l="1"/>
  <c r="J63" i="1"/>
  <c r="P56" i="1"/>
  <c r="J56" i="1"/>
  <c r="J49" i="1"/>
  <c r="P49" i="1"/>
  <c r="J47" i="1"/>
  <c r="P47" i="1"/>
  <c r="J40" i="1"/>
  <c r="P40" i="1"/>
  <c r="J33" i="1"/>
  <c r="J31" i="1"/>
  <c r="P33" i="1"/>
  <c r="P31" i="1"/>
  <c r="P23" i="1" l="1"/>
  <c r="J23" i="1" l="1"/>
  <c r="J67" i="1" s="1"/>
  <c r="J71" i="1" s="1"/>
  <c r="J72" i="1" l="1"/>
  <c r="J73" i="1" s="1"/>
</calcChain>
</file>

<file path=xl/sharedStrings.xml><?xml version="1.0" encoding="utf-8"?>
<sst xmlns="http://schemas.openxmlformats.org/spreadsheetml/2006/main" count="137" uniqueCount="102">
  <si>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</si>
  <si>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</si>
  <si>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</si>
  <si>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</si>
  <si>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</si>
  <si>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</si>
  <si>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</si>
  <si>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</si>
  <si>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</si>
  <si>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</si>
  <si>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</si>
  <si>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</si>
  <si>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</si>
  <si>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</si>
  <si>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</si>
  <si>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</si>
  <si>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</si>
  <si>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</si>
  <si>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</si>
  <si>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</si>
  <si>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</si>
  <si>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</si>
  <si>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</si>
  <si>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</si>
  <si>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</si>
  <si>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</si>
  <si>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</si>
  <si>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</si>
  <si>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</si>
  <si>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</si>
  <si>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</si>
  <si>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</si>
  <si>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</si>
  <si>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</si>
  <si>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</si>
  <si>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</si>
  <si>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</si>
  <si>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</si>
  <si>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</si>
  <si>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</si>
  <si>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</si>
  <si>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</si>
  <si>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</si>
  <si>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</si>
  <si>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</si>
  <si>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</si>
  <si>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</si>
  <si>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</si>
  <si>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</si>
  <si>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</si>
  <si>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</si>
  <si>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</si>
  <si>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</si>
  <si>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</si>
  <si>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A2012RH445</t>
  </si>
  <si>
    <t xml:space="preserve">SAMES Technologies </t>
  </si>
  <si>
    <t xml:space="preserve">13, chemin de Malacher </t>
  </si>
  <si>
    <t xml:space="preserve">BP 86 - Inovallée </t>
  </si>
  <si>
    <t>38243 MEYLAN cedex - FRANCE</t>
  </si>
  <si>
    <t xml:space="preserve">Philippe GERFAND </t>
  </si>
  <si>
    <t xml:space="preserve">+33 (0)4 56 38 40 64 </t>
  </si>
  <si>
    <t xml:space="preserve">+33 (0)4 76 41 60 79 </t>
  </si>
  <si>
    <t>philippe.gerfand@sames.com</t>
  </si>
  <si>
    <t xml:space="preserve">www.sames.com </t>
  </si>
  <si>
    <t>SRZ 40 ST.H1.N.T</t>
  </si>
  <si>
    <t xml:space="preserve">Remplacement de la référence Réf : HZ0040-09 </t>
  </si>
  <si>
    <t>Débitmètre hélicoïdal SRZ</t>
  </si>
  <si>
    <t>Version avec Pickup haute résolution</t>
  </si>
  <si>
    <t>Gamme : 0,04 à 8lpm</t>
  </si>
  <si>
    <t>Connexion: G 3/4''</t>
  </si>
  <si>
    <t>Sortie : 2 push pull</t>
  </si>
  <si>
    <t>Alimenation : 8-30Vdc</t>
  </si>
  <si>
    <t>Connexion lectrique : M12</t>
  </si>
  <si>
    <t>4 à 5</t>
  </si>
  <si>
    <t>Stecker 5plg. Typ713 Winkel [M12x1]</t>
  </si>
  <si>
    <t>Connecteur 5 pin angle droit pour SRZ40 H1</t>
  </si>
  <si>
    <t>Holtz</t>
  </si>
  <si>
    <t>ZHM 02/1 01.D.T</t>
  </si>
  <si>
    <t>Remplacement de la référence Réf : HZM021-5001</t>
  </si>
  <si>
    <t>Débitmètre à engrenage ZHM</t>
  </si>
  <si>
    <t>Design spécial pour application peinture</t>
  </si>
  <si>
    <t>Gamme de mesure : 0,05 à 2 lpm</t>
  </si>
  <si>
    <t>Connexion: bas Y 6mm</t>
  </si>
  <si>
    <t>QTY prévisionnelle</t>
  </si>
  <si>
    <t>1-1</t>
  </si>
  <si>
    <t>TD-21.0-Ex</t>
  </si>
  <si>
    <t>Amplificateur impulsionnel</t>
  </si>
  <si>
    <t>Avec double Pickup pour ZHM 02/1.D.T</t>
  </si>
  <si>
    <t>Frequence : 3 à 3000 Hz</t>
  </si>
  <si>
    <t>Sortie push pull actif et NPN/OC passif</t>
  </si>
  <si>
    <t>Alimentation: 8 à 30 Vdc</t>
  </si>
  <si>
    <t>ATEX II 2G EEx ia IIC T4</t>
  </si>
  <si>
    <t>Remplacement de la Réf : HZM021-5103</t>
  </si>
  <si>
    <t>Stecker 5plg. Typ 423 (PG 7)</t>
  </si>
  <si>
    <t>3-1</t>
  </si>
  <si>
    <t>Connecteur 5 pin (PG7)</t>
  </si>
  <si>
    <t>ZHM 02/1 02.D.T</t>
  </si>
  <si>
    <t>Version "Sames"</t>
  </si>
  <si>
    <t>Remplacement de la référence Réf : HZM021-5102</t>
  </si>
  <si>
    <t>Design spécial pour application peinture à l'eau</t>
  </si>
  <si>
    <t>5-1</t>
  </si>
  <si>
    <t>Ex work Bad Kotzting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</si>
</sst>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  <xf numFmtId="14" fontId="9" fillId="0" borderId="0" xfId="0" applyNumberFormat="1" applyFont="1" applyAlignment="1">
      <alignment vertical="center"/>
    </xf>
    <xf numFmtId="16" fontId="9" fillId="0" borderId="0" xfId="0" quotePrefix="1" applyNumberFormat="1" applyFont="1" applyBorder="1" applyAlignment="1" applyProtection="1">
      <alignment horizontal="center" vertical="center"/>
      <protection locked="0"/>
    </xf>
    <xf numFmtId="0" fontId="9" fillId="0" borderId="0" xfId="0" quotePrefix="1" applyFont="1" applyBorder="1" applyAlignment="1" applyProtection="1">
      <alignment horizontal="center" vertical="center"/>
      <protection locked="0"/>
    </xf>
    <xf numFmtId="0" fontId="13" fillId="0" borderId="0" xfId="3" applyFont="1">
      <alignment vertical="center"/>
    </xf>
    <xf numFmtId="0" fontId="13" fillId="0" borderId="0" xfId="0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0"/>
  <sheetViews>
    <sheetView tabSelected="1" topLeftCell="A10" zoomScaleNormal="100" workbookViewId="0">
      <selection activeCell="E76" sqref="E7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375" style="1" customWidth="1"/>
    <col min="5" max="5" width="29.5" style="1" customWidth="1"/>
    <col min="6" max="6" width="13.37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41243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26</v>
      </c>
      <c r="J11" s="17"/>
      <c r="K11" s="32"/>
      <c r="L11" s="17" t="s">
        <v>76</v>
      </c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27</v>
      </c>
      <c r="I12" s="20"/>
      <c r="J12" s="31" t="s">
        <v>54</v>
      </c>
      <c r="K12" s="21"/>
      <c r="L12" s="17">
        <v>1121872</v>
      </c>
      <c r="M12" s="89"/>
    </row>
    <row r="13" spans="1:250" ht="15.75" customHeight="1">
      <c r="A13" s="17"/>
      <c r="B13" s="78" t="s">
        <v>8</v>
      </c>
      <c r="C13" s="21"/>
      <c r="D13" s="102" t="s">
        <v>60</v>
      </c>
      <c r="E13" s="8"/>
      <c r="F13" s="21"/>
      <c r="G13" s="17"/>
      <c r="H13" s="20" t="s">
        <v>28</v>
      </c>
      <c r="I13" s="21"/>
      <c r="J13" s="21" t="s">
        <v>13</v>
      </c>
      <c r="K13" s="21"/>
      <c r="L13" s="103">
        <v>41243</v>
      </c>
      <c r="M13" s="90"/>
    </row>
    <row r="14" spans="1:250" ht="15.75" customHeight="1">
      <c r="A14" s="17"/>
      <c r="B14" s="78" t="s">
        <v>7</v>
      </c>
      <c r="C14" s="21"/>
      <c r="D14" s="102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63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Q22" s="17" t="s">
        <v>83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106" t="s">
        <v>65</v>
      </c>
      <c r="F23" s="96"/>
      <c r="G23" s="97">
        <v>25</v>
      </c>
      <c r="H23" s="48">
        <v>3650</v>
      </c>
      <c r="I23" s="47"/>
      <c r="J23" s="47">
        <f>G23*H23</f>
        <v>91250</v>
      </c>
      <c r="K23" s="76" t="s">
        <v>73</v>
      </c>
      <c r="M23" s="84"/>
      <c r="N23" s="17">
        <v>2372.5</v>
      </c>
      <c r="O23" s="98">
        <v>0.35</v>
      </c>
      <c r="P23" s="95">
        <f>N23/(1-O23)</f>
        <v>3650</v>
      </c>
      <c r="Q23" s="17">
        <v>20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04" t="s">
        <v>84</v>
      </c>
      <c r="C31" s="11"/>
      <c r="D31" s="96" t="s">
        <v>74</v>
      </c>
      <c r="E31" s="96" t="s">
        <v>75</v>
      </c>
      <c r="F31" s="96"/>
      <c r="G31" s="97">
        <v>25</v>
      </c>
      <c r="H31" s="48">
        <v>32</v>
      </c>
      <c r="I31" s="47"/>
      <c r="J31" s="47">
        <f>G31*H31</f>
        <v>800</v>
      </c>
      <c r="K31" s="76" t="s">
        <v>73</v>
      </c>
      <c r="N31" s="17">
        <v>20.8</v>
      </c>
      <c r="O31" s="98">
        <v>0.35</v>
      </c>
      <c r="P31" s="95">
        <f>N31/(1-O31)</f>
        <v>32</v>
      </c>
      <c r="Q31" s="17">
        <v>20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>
        <v>2</v>
      </c>
      <c r="C33" s="11"/>
      <c r="D33" s="96" t="s">
        <v>77</v>
      </c>
      <c r="E33" s="106" t="s">
        <v>78</v>
      </c>
      <c r="F33" s="96"/>
      <c r="G33" s="97">
        <v>25</v>
      </c>
      <c r="H33" s="48">
        <v>878</v>
      </c>
      <c r="I33" s="47"/>
      <c r="J33" s="47">
        <f>G33*H33</f>
        <v>21950</v>
      </c>
      <c r="K33" s="76" t="s">
        <v>73</v>
      </c>
      <c r="N33" s="17">
        <v>570.9</v>
      </c>
      <c r="O33" s="98">
        <v>0.35</v>
      </c>
      <c r="P33" s="95">
        <f>N33/(1-O33)</f>
        <v>878.30769230769226</v>
      </c>
      <c r="Q33" s="17">
        <v>20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97</v>
      </c>
      <c r="F34" s="96"/>
      <c r="G34" s="97"/>
      <c r="H34" s="48"/>
      <c r="I34" s="47"/>
      <c r="J34" s="47"/>
      <c r="K34" s="76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79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 t="s">
        <v>80</v>
      </c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81</v>
      </c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82</v>
      </c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05">
        <v>3</v>
      </c>
      <c r="C40" s="11"/>
      <c r="D40" s="96" t="s">
        <v>85</v>
      </c>
      <c r="E40" s="107" t="s">
        <v>92</v>
      </c>
      <c r="F40" s="96"/>
      <c r="G40" s="97">
        <v>25</v>
      </c>
      <c r="H40" s="48">
        <v>438</v>
      </c>
      <c r="I40" s="47"/>
      <c r="J40" s="47">
        <f>G40*H40</f>
        <v>10950</v>
      </c>
      <c r="K40" s="76" t="s">
        <v>73</v>
      </c>
      <c r="M40" s="84"/>
      <c r="N40" s="17">
        <v>284.89999999999998</v>
      </c>
      <c r="O40" s="98">
        <v>0.35</v>
      </c>
      <c r="P40" s="95">
        <f>N40/(1-O40)</f>
        <v>438.30769230769226</v>
      </c>
      <c r="Q40" s="17">
        <v>10</v>
      </c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86</v>
      </c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87</v>
      </c>
      <c r="F42" s="96"/>
      <c r="G42" s="97"/>
      <c r="H42" s="48"/>
      <c r="I42" s="47"/>
      <c r="J42" s="47"/>
      <c r="K42" s="76"/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88</v>
      </c>
      <c r="F43" s="96"/>
      <c r="G43" s="97"/>
      <c r="H43" s="48"/>
      <c r="I43" s="47"/>
      <c r="J43" s="47"/>
      <c r="K43" s="76"/>
      <c r="M43" s="84"/>
      <c r="O43" s="98"/>
      <c r="P43" s="95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 t="s">
        <v>89</v>
      </c>
      <c r="F44" s="96"/>
      <c r="G44" s="97"/>
      <c r="H44" s="48"/>
      <c r="I44" s="47"/>
      <c r="J44" s="47"/>
      <c r="K44" s="76"/>
      <c r="M44" s="84"/>
      <c r="O44" s="98"/>
      <c r="P44" s="95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90</v>
      </c>
      <c r="F45" s="96"/>
      <c r="G45" s="97"/>
      <c r="H45" s="48"/>
      <c r="I45" s="47"/>
      <c r="J45" s="47"/>
      <c r="K45" s="76"/>
      <c r="M45" s="84"/>
      <c r="O45" s="98"/>
      <c r="P45" s="95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91</v>
      </c>
      <c r="F46" s="96"/>
      <c r="G46" s="97"/>
      <c r="H46" s="48"/>
      <c r="I46" s="47"/>
      <c r="J46" s="47"/>
      <c r="K46" s="76"/>
      <c r="M46" s="84"/>
      <c r="O46" s="98"/>
      <c r="P46" s="95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05" t="s">
        <v>94</v>
      </c>
      <c r="C47" s="11"/>
      <c r="D47" s="96" t="s">
        <v>93</v>
      </c>
      <c r="E47" s="96" t="s">
        <v>95</v>
      </c>
      <c r="F47" s="96"/>
      <c r="G47" s="97">
        <v>25</v>
      </c>
      <c r="H47" s="48">
        <v>18</v>
      </c>
      <c r="I47" s="47"/>
      <c r="J47" s="47">
        <f>G47*H47</f>
        <v>450</v>
      </c>
      <c r="K47" s="76" t="s">
        <v>73</v>
      </c>
      <c r="M47" s="84"/>
      <c r="N47" s="17">
        <v>11.44</v>
      </c>
      <c r="O47" s="98">
        <v>0.35</v>
      </c>
      <c r="P47" s="95">
        <f>N47/(1-O47)</f>
        <v>17.599999999999998</v>
      </c>
      <c r="Q47" s="17">
        <v>10</v>
      </c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/>
      <c r="F48" s="96"/>
      <c r="G48" s="97"/>
      <c r="H48" s="48"/>
      <c r="I48" s="47"/>
      <c r="J48" s="47"/>
      <c r="K48" s="76"/>
      <c r="M48" s="84"/>
      <c r="O48" s="98"/>
      <c r="P48" s="95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2">
        <v>4</v>
      </c>
      <c r="C49" s="11"/>
      <c r="D49" s="96" t="s">
        <v>96</v>
      </c>
      <c r="E49" s="106" t="s">
        <v>98</v>
      </c>
      <c r="F49" s="96"/>
      <c r="G49" s="97">
        <v>10</v>
      </c>
      <c r="H49" s="48">
        <v>1339</v>
      </c>
      <c r="I49" s="47"/>
      <c r="J49" s="47">
        <f>G49*H49</f>
        <v>13390</v>
      </c>
      <c r="K49" s="76" t="s">
        <v>73</v>
      </c>
      <c r="M49" s="84"/>
      <c r="N49" s="17">
        <v>870.1</v>
      </c>
      <c r="O49" s="98">
        <v>0.35</v>
      </c>
      <c r="P49" s="95">
        <f>N49/(1-O49)</f>
        <v>1338.6153846153845</v>
      </c>
      <c r="Q49" s="17">
        <v>10</v>
      </c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2"/>
      <c r="C50" s="11"/>
      <c r="D50" s="96"/>
      <c r="E50" s="96" t="s">
        <v>97</v>
      </c>
      <c r="F50" s="96"/>
      <c r="G50" s="97"/>
      <c r="H50" s="48"/>
      <c r="I50" s="47"/>
      <c r="J50" s="47"/>
      <c r="K50" s="76"/>
      <c r="M50" s="84"/>
      <c r="O50" s="98"/>
      <c r="P50" s="95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2"/>
      <c r="C51" s="11"/>
      <c r="D51" s="96"/>
      <c r="E51" s="96" t="s">
        <v>79</v>
      </c>
      <c r="F51" s="96"/>
      <c r="G51" s="97"/>
      <c r="H51" s="48"/>
      <c r="I51" s="47"/>
      <c r="J51" s="47"/>
      <c r="K51" s="76"/>
      <c r="M51" s="84"/>
      <c r="O51" s="98"/>
      <c r="P51" s="95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2"/>
      <c r="C52" s="11"/>
      <c r="D52" s="96"/>
      <c r="E52" s="96" t="s">
        <v>99</v>
      </c>
      <c r="F52" s="96"/>
      <c r="G52" s="97"/>
      <c r="H52" s="48"/>
      <c r="I52" s="47"/>
      <c r="J52" s="47"/>
      <c r="K52" s="76"/>
      <c r="M52" s="84"/>
      <c r="O52" s="98"/>
      <c r="P52" s="95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2"/>
      <c r="C53" s="11"/>
      <c r="D53" s="96"/>
      <c r="E53" s="96" t="s">
        <v>81</v>
      </c>
      <c r="F53" s="96"/>
      <c r="G53" s="97"/>
      <c r="H53" s="48"/>
      <c r="I53" s="47"/>
      <c r="J53" s="47"/>
      <c r="K53" s="76"/>
      <c r="M53" s="84"/>
      <c r="O53" s="98"/>
      <c r="P53" s="95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2"/>
      <c r="C54" s="11"/>
      <c r="D54" s="96"/>
      <c r="E54" s="96" t="s">
        <v>82</v>
      </c>
      <c r="F54" s="96"/>
      <c r="G54" s="97"/>
      <c r="H54" s="48"/>
      <c r="I54" s="47"/>
      <c r="J54" s="47"/>
      <c r="K54" s="76"/>
      <c r="M54" s="84"/>
      <c r="O54" s="98"/>
      <c r="P54" s="95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2"/>
      <c r="C55" s="11"/>
      <c r="D55" s="96"/>
      <c r="E55" s="96"/>
      <c r="F55" s="96"/>
      <c r="G55" s="97"/>
      <c r="H55" s="48"/>
      <c r="I55" s="47"/>
      <c r="J55" s="47"/>
      <c r="K55" s="76"/>
      <c r="M55" s="84"/>
      <c r="O55" s="98"/>
      <c r="P55" s="95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05">
        <v>5</v>
      </c>
      <c r="C56" s="11"/>
      <c r="D56" s="96" t="s">
        <v>85</v>
      </c>
      <c r="E56" s="107" t="s">
        <v>92</v>
      </c>
      <c r="F56" s="96"/>
      <c r="G56" s="97">
        <v>10</v>
      </c>
      <c r="H56" s="48">
        <v>438</v>
      </c>
      <c r="I56" s="47"/>
      <c r="J56" s="47">
        <f>G56*H56</f>
        <v>4380</v>
      </c>
      <c r="K56" s="76" t="s">
        <v>73</v>
      </c>
      <c r="M56" s="84"/>
      <c r="N56" s="17">
        <v>284.89999999999998</v>
      </c>
      <c r="O56" s="98">
        <v>0.35</v>
      </c>
      <c r="P56" s="95">
        <f>N56/(1-O56)</f>
        <v>438.30769230769226</v>
      </c>
      <c r="Q56" s="17">
        <v>10</v>
      </c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2"/>
      <c r="C57" s="11"/>
      <c r="D57" s="96"/>
      <c r="E57" s="96" t="s">
        <v>86</v>
      </c>
      <c r="F57" s="96"/>
      <c r="G57" s="97"/>
      <c r="H57" s="48"/>
      <c r="I57" s="47"/>
      <c r="J57" s="47"/>
      <c r="K57" s="76"/>
      <c r="M57" s="84"/>
      <c r="O57" s="98"/>
      <c r="P57" s="95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2"/>
      <c r="C58" s="11"/>
      <c r="D58" s="96"/>
      <c r="E58" s="96" t="s">
        <v>87</v>
      </c>
      <c r="F58" s="96"/>
      <c r="G58" s="97"/>
      <c r="H58" s="48"/>
      <c r="I58" s="47"/>
      <c r="J58" s="47"/>
      <c r="K58" s="76"/>
      <c r="M58" s="84"/>
      <c r="O58" s="98"/>
      <c r="P58" s="95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2"/>
      <c r="C59" s="11"/>
      <c r="D59" s="96"/>
      <c r="E59" s="96" t="s">
        <v>88</v>
      </c>
      <c r="F59" s="96"/>
      <c r="G59" s="97"/>
      <c r="H59" s="48"/>
      <c r="I59" s="47"/>
      <c r="J59" s="47"/>
      <c r="K59" s="76"/>
      <c r="M59" s="84"/>
      <c r="O59" s="98"/>
      <c r="P59" s="95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2"/>
      <c r="C60" s="11"/>
      <c r="D60" s="96"/>
      <c r="E60" s="96" t="s">
        <v>89</v>
      </c>
      <c r="F60" s="96"/>
      <c r="G60" s="97"/>
      <c r="H60" s="48"/>
      <c r="I60" s="47"/>
      <c r="J60" s="47"/>
      <c r="K60" s="76"/>
      <c r="M60" s="84"/>
      <c r="O60" s="98"/>
      <c r="P60" s="95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2"/>
      <c r="C61" s="11"/>
      <c r="D61" s="96"/>
      <c r="E61" s="96" t="s">
        <v>90</v>
      </c>
      <c r="F61" s="96"/>
      <c r="G61" s="97"/>
      <c r="H61" s="48"/>
      <c r="I61" s="47"/>
      <c r="J61" s="47"/>
      <c r="K61" s="76"/>
      <c r="M61" s="84"/>
      <c r="O61" s="98"/>
      <c r="P61" s="95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2"/>
      <c r="C62" s="11"/>
      <c r="D62" s="96"/>
      <c r="E62" s="96" t="s">
        <v>91</v>
      </c>
      <c r="F62" s="96"/>
      <c r="G62" s="97"/>
      <c r="H62" s="48"/>
      <c r="I62" s="47"/>
      <c r="J62" s="47"/>
      <c r="K62" s="76"/>
      <c r="M62" s="84"/>
      <c r="O62" s="98"/>
      <c r="P62" s="95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05" t="s">
        <v>100</v>
      </c>
      <c r="C63" s="11"/>
      <c r="D63" s="96" t="s">
        <v>93</v>
      </c>
      <c r="E63" s="96" t="s">
        <v>95</v>
      </c>
      <c r="F63" s="96"/>
      <c r="G63" s="97">
        <v>10</v>
      </c>
      <c r="H63" s="48">
        <v>18</v>
      </c>
      <c r="I63" s="47"/>
      <c r="J63" s="47">
        <f>G63*H63</f>
        <v>180</v>
      </c>
      <c r="K63" s="76" t="s">
        <v>73</v>
      </c>
      <c r="M63" s="84"/>
      <c r="N63" s="17">
        <v>11.44</v>
      </c>
      <c r="O63" s="98">
        <v>0.35</v>
      </c>
      <c r="P63" s="95">
        <f>N63/(1-O63)</f>
        <v>17.599999999999998</v>
      </c>
      <c r="Q63" s="17">
        <v>10</v>
      </c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2"/>
      <c r="C64" s="11"/>
      <c r="D64" s="96"/>
      <c r="E64" s="96"/>
      <c r="F64" s="96"/>
      <c r="G64" s="97"/>
      <c r="H64" s="48"/>
      <c r="I64" s="47"/>
      <c r="J64" s="47"/>
      <c r="K64" s="76"/>
      <c r="M64" s="84"/>
      <c r="O64" s="98"/>
      <c r="P64" s="95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1:250" s="17" customFormat="1" ht="15.75" customHeight="1">
      <c r="B65" s="12"/>
      <c r="C65" s="11"/>
      <c r="D65" s="96"/>
      <c r="E65" s="96"/>
      <c r="F65" s="96"/>
      <c r="G65" s="97"/>
      <c r="H65" s="48"/>
      <c r="I65" s="47"/>
      <c r="J65" s="47"/>
      <c r="K65" s="76"/>
      <c r="M65" s="84"/>
      <c r="O65" s="98"/>
      <c r="P65" s="95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1:250" ht="15.75" customHeight="1" thickBot="1">
      <c r="A66" s="17"/>
      <c r="B66" s="58"/>
      <c r="C66" s="59"/>
      <c r="D66" s="60"/>
      <c r="E66" s="61"/>
      <c r="F66" s="62"/>
      <c r="G66" s="62"/>
      <c r="H66" s="63"/>
      <c r="I66" s="64"/>
      <c r="J66" s="64"/>
      <c r="K66" s="77"/>
    </row>
    <row r="67" spans="1:250" ht="15.75" customHeight="1">
      <c r="A67" s="17"/>
      <c r="B67" s="11"/>
      <c r="C67" s="11"/>
      <c r="D67" s="12"/>
      <c r="E67" s="21"/>
      <c r="F67" s="11"/>
      <c r="G67" s="30" t="s">
        <v>4</v>
      </c>
      <c r="H67" s="48" t="s">
        <v>3</v>
      </c>
      <c r="I67" s="47"/>
      <c r="J67" s="47">
        <f>SUM(J22:J66)</f>
        <v>143350</v>
      </c>
      <c r="K67" s="57"/>
    </row>
    <row r="68" spans="1:250" ht="15.75" customHeight="1">
      <c r="A68" s="17"/>
      <c r="B68" s="11"/>
      <c r="C68" s="11"/>
      <c r="D68" s="12"/>
      <c r="E68" s="41"/>
      <c r="F68" s="39"/>
      <c r="G68" s="40" t="s">
        <v>31</v>
      </c>
      <c r="H68" s="49" t="s">
        <v>3</v>
      </c>
      <c r="I68" s="50"/>
      <c r="J68" s="50">
        <v>0</v>
      </c>
      <c r="K68" s="55"/>
    </row>
    <row r="69" spans="1:250" ht="15.75" customHeight="1">
      <c r="A69" s="17"/>
      <c r="B69" s="11"/>
      <c r="C69" s="11"/>
      <c r="D69" s="12"/>
      <c r="E69" s="42"/>
      <c r="F69" s="43"/>
      <c r="G69" s="54" t="s">
        <v>35</v>
      </c>
      <c r="H69" s="51" t="s">
        <v>3</v>
      </c>
      <c r="I69" s="52"/>
      <c r="J69" s="52">
        <v>0</v>
      </c>
      <c r="K69" s="56"/>
    </row>
    <row r="70" spans="1:250" ht="15.75" customHeight="1" thickBot="1">
      <c r="A70" s="17"/>
      <c r="B70" s="59"/>
      <c r="C70" s="59"/>
      <c r="D70" s="58"/>
      <c r="E70" s="67"/>
      <c r="F70" s="68"/>
      <c r="G70" s="69" t="s">
        <v>32</v>
      </c>
      <c r="H70" s="70" t="s">
        <v>3</v>
      </c>
      <c r="I70" s="71"/>
      <c r="J70" s="71"/>
      <c r="K70" s="72"/>
    </row>
    <row r="71" spans="1:250" ht="15.75" customHeight="1">
      <c r="A71" s="17"/>
      <c r="B71" s="11"/>
      <c r="C71" s="11"/>
      <c r="D71" s="12"/>
      <c r="E71" s="21"/>
      <c r="F71" s="11"/>
      <c r="G71" s="29" t="s">
        <v>33</v>
      </c>
      <c r="H71" s="48" t="s">
        <v>3</v>
      </c>
      <c r="I71" s="47"/>
      <c r="J71" s="47">
        <f>SUM(J67:J70)</f>
        <v>143350</v>
      </c>
      <c r="K71" s="57"/>
    </row>
    <row r="72" spans="1:250" ht="15.75" customHeight="1" thickBot="1">
      <c r="A72" s="17"/>
      <c r="B72" s="59"/>
      <c r="C72" s="59"/>
      <c r="D72" s="58"/>
      <c r="E72" s="61"/>
      <c r="F72" s="59"/>
      <c r="G72" s="65" t="s">
        <v>34</v>
      </c>
      <c r="H72" s="63" t="s">
        <v>3</v>
      </c>
      <c r="I72" s="64"/>
      <c r="J72" s="64">
        <f>0.196*J71</f>
        <v>28096.600000000002</v>
      </c>
      <c r="K72" s="66"/>
    </row>
    <row r="73" spans="1:250" ht="15.75" customHeight="1">
      <c r="A73" s="17"/>
      <c r="B73" s="11"/>
      <c r="C73" s="11"/>
      <c r="D73" s="12"/>
      <c r="E73" s="17"/>
      <c r="F73" s="11"/>
      <c r="G73" s="53" t="s">
        <v>4</v>
      </c>
      <c r="H73" s="48" t="s">
        <v>3</v>
      </c>
      <c r="I73" s="47"/>
      <c r="J73" s="48">
        <f>SUM(J71:J72)</f>
        <v>171446.6</v>
      </c>
      <c r="K73" s="57"/>
    </row>
    <row r="74" spans="1:250" ht="15.75" customHeight="1">
      <c r="A74" s="17"/>
      <c r="B74" s="11"/>
      <c r="C74" s="11"/>
      <c r="D74" s="12"/>
      <c r="E74" s="17"/>
      <c r="F74" s="11"/>
      <c r="G74" s="53"/>
      <c r="H74" s="48"/>
      <c r="I74" s="47"/>
      <c r="J74" s="48"/>
      <c r="K74" s="57"/>
    </row>
    <row r="75" spans="1:250" s="17" customFormat="1" ht="15.75" customHeight="1">
      <c r="B75" s="26" t="s">
        <v>51</v>
      </c>
      <c r="C75" s="11"/>
      <c r="D75" s="12"/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1:250" s="17" customFormat="1" ht="15.75" customHeight="1">
      <c r="B76" s="18" t="s">
        <v>36</v>
      </c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1:250" s="17" customFormat="1" ht="15.75" customHeight="1">
      <c r="B77" s="18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s="17" customFormat="1" ht="15.75" customHeight="1">
      <c r="B78" s="18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B79" s="11"/>
      <c r="C79" s="11"/>
      <c r="D79" s="18"/>
      <c r="E79" s="11"/>
      <c r="F79" s="11"/>
      <c r="G79" s="13"/>
      <c r="H79" s="19"/>
      <c r="I79" s="11"/>
      <c r="J79" s="15"/>
      <c r="K79" s="16"/>
      <c r="L79" s="2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C80" s="11"/>
      <c r="D80" s="73" t="s">
        <v>37</v>
      </c>
      <c r="E80" s="11"/>
      <c r="F80" s="11"/>
      <c r="G80" s="13"/>
      <c r="H80" s="14"/>
      <c r="I80" s="11"/>
      <c r="J80" s="7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/>
      <c r="C81" s="11"/>
      <c r="D81" s="53" t="s">
        <v>38</v>
      </c>
      <c r="E81" s="18" t="s">
        <v>101</v>
      </c>
      <c r="F81" s="11"/>
      <c r="G81" s="13"/>
      <c r="H81" s="14"/>
      <c r="I81" s="11"/>
      <c r="J81" s="15"/>
      <c r="K81" s="16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D82" s="25" t="s">
        <v>45</v>
      </c>
      <c r="E82" s="87" t="s">
        <v>49</v>
      </c>
      <c r="K82" s="21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D83" s="25" t="s">
        <v>46</v>
      </c>
      <c r="E83" s="17" t="s">
        <v>39</v>
      </c>
      <c r="K83" s="21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D84" s="25" t="s">
        <v>50</v>
      </c>
      <c r="E84" s="22" t="s">
        <v>40</v>
      </c>
      <c r="K84" s="21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s="17" customFormat="1" ht="15.75" customHeight="1">
      <c r="D85" s="25" t="s">
        <v>47</v>
      </c>
      <c r="E85" s="17" t="s">
        <v>41</v>
      </c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2:250" s="17" customFormat="1" ht="15.75" customHeight="1">
      <c r="B86" s="11"/>
      <c r="C86" s="11"/>
      <c r="D86" s="53" t="s">
        <v>48</v>
      </c>
      <c r="E86" s="11" t="s">
        <v>42</v>
      </c>
      <c r="F86" s="11"/>
      <c r="G86" s="13"/>
      <c r="H86" s="14"/>
      <c r="I86" s="11"/>
      <c r="J86" s="15"/>
      <c r="K86" s="16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2:250" s="17" customFormat="1" ht="15.75" customHeight="1">
      <c r="B87" s="11"/>
      <c r="C87" s="11"/>
      <c r="D87" s="12"/>
      <c r="E87" s="11"/>
      <c r="F87" s="11"/>
      <c r="G87" s="13"/>
      <c r="H87" s="14"/>
      <c r="I87" s="11"/>
      <c r="J87" s="15"/>
      <c r="K87" s="16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pans="2:250" s="17" customFormat="1" ht="15.75" customHeight="1">
      <c r="B88" s="11" t="s">
        <v>43</v>
      </c>
      <c r="C88" s="11"/>
      <c r="D88" s="12"/>
      <c r="E88" s="11"/>
      <c r="F88" s="11"/>
      <c r="G88" s="13"/>
      <c r="H88" s="14"/>
      <c r="I88" s="11"/>
      <c r="J88" s="15"/>
      <c r="K88" s="16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</row>
    <row r="89" spans="2:250" s="17" customFormat="1" ht="15.75" customHeight="1">
      <c r="B89" s="11"/>
      <c r="C89" s="11"/>
      <c r="D89" s="12"/>
      <c r="E89" s="11"/>
      <c r="F89" s="11"/>
      <c r="G89" s="13"/>
      <c r="H89" s="14"/>
      <c r="I89" s="11"/>
      <c r="J89" s="15"/>
      <c r="K89" s="16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</row>
    <row r="90" spans="2:250" s="17" customFormat="1" ht="15.75" customHeight="1">
      <c r="B90" s="11"/>
      <c r="C90" s="11"/>
      <c r="D90" s="12"/>
      <c r="E90" s="11"/>
      <c r="F90" s="11"/>
      <c r="G90" s="13"/>
      <c r="H90" s="14"/>
      <c r="I90" s="11"/>
      <c r="J90" s="15"/>
      <c r="K90" s="16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</row>
    <row r="91" spans="2:250" s="17" customFormat="1" ht="15.75" customHeight="1">
      <c r="B91" s="8"/>
      <c r="C91" s="8"/>
      <c r="D91" s="11"/>
      <c r="E91" s="11"/>
      <c r="F91" s="11"/>
      <c r="G91" s="23"/>
      <c r="H91" s="11"/>
      <c r="I91" s="11"/>
      <c r="J91" s="23"/>
      <c r="K91" s="2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</row>
    <row r="92" spans="2:250" s="17" customFormat="1" ht="15.75" customHeight="1">
      <c r="B92" s="11" t="s">
        <v>14</v>
      </c>
      <c r="C92" s="11"/>
      <c r="D92" s="11"/>
      <c r="E92" s="11"/>
      <c r="F92" s="11"/>
      <c r="G92" s="23"/>
      <c r="H92" s="11"/>
      <c r="I92" s="11"/>
      <c r="J92" s="23"/>
      <c r="K92" s="23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</row>
    <row r="93" spans="2:250" s="17" customFormat="1" ht="15.75" customHeight="1">
      <c r="B93" s="11" t="s">
        <v>44</v>
      </c>
      <c r="C93" s="8"/>
      <c r="D93" s="11"/>
      <c r="E93" s="11"/>
      <c r="F93" s="11"/>
      <c r="G93" s="23"/>
      <c r="H93" s="11"/>
      <c r="I93" s="11"/>
      <c r="J93" s="23"/>
      <c r="K93" s="23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</row>
    <row r="94" spans="2:250" ht="15.75" customHeight="1">
      <c r="B94" s="8"/>
      <c r="C94" s="8"/>
      <c r="D94" s="5"/>
      <c r="E94" s="6"/>
      <c r="F94" s="6"/>
      <c r="G94" s="7"/>
      <c r="H94" s="6"/>
      <c r="I94" s="6"/>
      <c r="J94" s="7"/>
      <c r="K94" s="7"/>
    </row>
    <row r="95" spans="2:250" ht="15.75" customHeight="1">
      <c r="B95" s="8"/>
      <c r="C95" s="8"/>
      <c r="D95" s="5"/>
      <c r="E95" s="6"/>
      <c r="F95" s="6"/>
      <c r="G95" s="7"/>
      <c r="H95" s="6"/>
      <c r="I95" s="6"/>
      <c r="J95" s="7"/>
      <c r="K95" s="7"/>
    </row>
    <row r="96" spans="2:250" ht="15.75" customHeight="1">
      <c r="B96" s="2"/>
      <c r="C96" s="2"/>
      <c r="D96" s="2"/>
      <c r="E96" s="2"/>
      <c r="F96" s="2"/>
      <c r="G96" s="7"/>
      <c r="H96" s="2"/>
      <c r="I96" s="2"/>
      <c r="J96" s="2"/>
      <c r="K96" s="2"/>
    </row>
    <row r="97" spans="2:11" ht="15.75" customHeight="1">
      <c r="B97" s="2"/>
      <c r="C97" s="2"/>
      <c r="D97" s="2"/>
      <c r="E97" s="2"/>
      <c r="F97" s="2"/>
      <c r="G97" s="7"/>
      <c r="H97" s="2"/>
      <c r="I97" s="2"/>
      <c r="J97" s="2"/>
      <c r="K97" s="2"/>
    </row>
    <row r="98" spans="2:11" ht="15.75" customHeight="1">
      <c r="B98" s="2"/>
      <c r="C98" s="2"/>
      <c r="D98" s="2"/>
      <c r="E98" s="2"/>
      <c r="F98" s="2"/>
      <c r="G98" s="7"/>
      <c r="H98" s="2"/>
      <c r="I98" s="2"/>
      <c r="J98" s="2"/>
      <c r="K98" s="2"/>
    </row>
    <row r="99" spans="2:11" ht="15.75" customHeight="1"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2:11" ht="15.75" customHeight="1">
      <c r="B100" s="2"/>
      <c r="C100" s="2"/>
      <c r="D100" s="2"/>
      <c r="E100" s="2"/>
      <c r="F100" s="2"/>
      <c r="G100" s="2"/>
      <c r="H100" s="2"/>
      <c r="I100" s="2"/>
      <c r="J100" s="2"/>
      <c r="K10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5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2012-11-30T13:03:30Z</cp:lastPrinted>
  <dcterms:created xsi:type="dcterms:W3CDTF">2000-06-29T05:08:18Z</dcterms:created>
  <dcterms:modified xsi:type="dcterms:W3CDTF">2012-11-30T13:04:05Z</dcterms:modified>
</cp:coreProperties>
</file>