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6" i="1" l="1"/>
  <c r="N22" i="1" l="1"/>
  <c r="P22" i="1" s="1"/>
  <c r="J22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<sst xmlns="http://schemas.openxmlformats.org/spreadsheetml/2006/main" count="112" uniqueCount="96">
  <si>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</si>
  <si>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</si>
  <si>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</si>
  <si>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</si>
  <si>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</si>
  <si>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</si>
  <si>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</si>
  <si>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</si>
  <si>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</si>
  <si>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</si>
  <si>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</si>
  <si>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</si>
  <si>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</si>
  <si>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</si>
  <si>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</si>
  <si>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</si>
  <si>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</si>
  <si>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</si>
  <si>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</si>
  <si>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</si>
  <si>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</si>
  <si>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</si>
  <si>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</si>
  <si>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</si>
  <si>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</si>
  <si>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</si>
  <si>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</si>
  <si>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</si>
  <si>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</si>
  <si>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</si>
  <si>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</si>
  <si>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</si>
  <si>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</si>
  <si>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</si>
  <si>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</si>
  <si>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</si>
  <si>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</si>
  <si>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</si>
  <si>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</si>
  <si>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</si>
  <si>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</si>
  <si>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</si>
  <si>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</si>
  <si>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</si>
  <si>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</si>
  <si>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</si>
  <si>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</si>
  <si>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</si>
  <si>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</si>
  <si>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</si>
  <si>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</si>
  <si>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</si>
  <si>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</si>
  <si>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A2012RH439</t>
  </si>
  <si>
    <t>OFFER-No. 1121811 dtd. 23.11.2012</t>
  </si>
  <si>
    <t>Holt 23/11/12</t>
  </si>
  <si>
    <t>D2012RH1189</t>
  </si>
  <si>
    <t>(Ms.) Effat Nabil </t>
  </si>
  <si>
    <t>( Control &amp; Instrumentation Engineer )</t>
  </si>
  <si>
    <t>Micom Co.</t>
  </si>
  <si>
    <t>28 Sherif st., Downtown</t>
  </si>
  <si>
    <t>Cairo</t>
  </si>
  <si>
    <t>Egypt</t>
  </si>
  <si>
    <t>Tel: +202-23945400</t>
  </si>
  <si>
    <t>Fax: +202-23905822</t>
  </si>
  <si>
    <t>Web-Site:</t>
  </si>
  <si>
    <t>control@micomegypt.com / control@micomegypt.net</t>
  </si>
  <si>
    <t>www.micomegypt.com / www.micomegypt.net</t>
  </si>
  <si>
    <t>KCM 3000.C-HD-F.1½.ASA1500-2-Ex</t>
  </si>
  <si>
    <t>Coriolis Mass Flow Meter</t>
  </si>
  <si>
    <t>C-Flow Transducer</t>
  </si>
  <si>
    <t>measuring range:.... 30 to 3,000 kg/h</t>
  </si>
  <si>
    <t>operating range:.... 459 to 1,102 kg/h*</t>
  </si>
  <si>
    <t>measuring medium:... oil</t>
  </si>
  <si>
    <t>density:............ 834.8 kg/m³</t>
  </si>
  <si>
    <t>viscosity:.......... 11.2 cP</t>
  </si>
  <si>
    <t>operating temp:..... 50 °C</t>
  </si>
  <si>
    <t>operating pressure:. 147.2 bar</t>
  </si>
  <si>
    <t>connections:........ flanges 1½  ASA 1,500 lbs  
ANSI B 16.5</t>
  </si>
  <si>
    <t>Ex-protection:...... II 2G Ex ia IIC T4 Gb</t>
  </si>
  <si>
    <t>tube material:...... SS316L</t>
  </si>
  <si>
    <t>housing material:... SS304</t>
  </si>
  <si>
    <t>KCE 8000.0-CV-3-4-4-Ex</t>
  </si>
  <si>
    <t>C-Flow Transmitter [Compact Design]</t>
  </si>
  <si>
    <t>analogue out 2 off:.. 4 to 20 mA</t>
  </si>
  <si>
    <t>free programmable : for mass- and/ or
volume flow,
density and/or
temperature</t>
  </si>
  <si>
    <t>status output 1 off</t>
  </si>
  <si>
    <t>pulse output 1 off for mass- or
volume flow</t>
  </si>
  <si>
    <t>status input 1 off:.. configurable</t>
  </si>
  <si>
    <t>Interface:........... RS 485</t>
  </si>
  <si>
    <t>LCD-display:......... Graphic 32x132dot</t>
  </si>
  <si>
    <t>supply voltage:...... 24 VDC</t>
  </si>
  <si>
    <t>electr. connection:.. screw terminals
 via 2 off 1/2"NPT
cable glands</t>
  </si>
  <si>
    <t>4</t>
  </si>
  <si>
    <t>EXW Bad Kötzting Germany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</si>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</sst>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3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topLeftCell="A37" zoomScaleNormal="100" workbookViewId="0">
      <selection activeCell="E66" sqref="E6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R5" s="102" t="s">
        <v>58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02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26</v>
      </c>
      <c r="J11" s="17"/>
      <c r="K11" s="32"/>
      <c r="M11" s="89"/>
      <c r="R11" s="102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56</v>
      </c>
      <c r="M13" s="90"/>
    </row>
    <row r="14" spans="1:250" ht="15.75" customHeight="1">
      <c r="A14" s="17"/>
      <c r="B14" s="78" t="s">
        <v>7</v>
      </c>
      <c r="C14" s="21"/>
      <c r="D14" s="96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55</v>
      </c>
      <c r="R14" s="102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51</v>
      </c>
      <c r="K15" s="21"/>
      <c r="L15" s="17" t="s">
        <v>54</v>
      </c>
      <c r="M15" s="89"/>
      <c r="R15" s="103" t="s">
        <v>65</v>
      </c>
    </row>
    <row r="16" spans="1:250" ht="15.75" customHeight="1">
      <c r="A16" s="17"/>
      <c r="B16" s="80" t="s">
        <v>11</v>
      </c>
      <c r="C16" s="17"/>
      <c r="D16" s="96" t="s">
        <v>67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96" t="s">
        <v>68</v>
      </c>
      <c r="E22" s="96" t="s">
        <v>69</v>
      </c>
      <c r="F22" s="96"/>
      <c r="G22" s="97">
        <v>1</v>
      </c>
      <c r="H22" s="48">
        <v>2935</v>
      </c>
      <c r="I22" s="47"/>
      <c r="J22" s="47">
        <f>G22*H22</f>
        <v>2935</v>
      </c>
      <c r="K22" s="76" t="s">
        <v>93</v>
      </c>
      <c r="M22" s="84">
        <v>0.56999999999999995</v>
      </c>
      <c r="N22" s="17">
        <f>L22*(1-M22)</f>
        <v>0</v>
      </c>
      <c r="O22" s="98">
        <v>0.4</v>
      </c>
      <c r="P22" s="95">
        <f>N22/(1-O22)</f>
        <v>0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6"/>
      <c r="E23" s="96" t="s">
        <v>70</v>
      </c>
      <c r="F23" s="96"/>
      <c r="G23" s="97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04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80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81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82</v>
      </c>
      <c r="E36" s="96" t="s">
        <v>69</v>
      </c>
      <c r="F36" s="96"/>
      <c r="G36" s="97">
        <v>1</v>
      </c>
      <c r="H36" s="48">
        <v>1814</v>
      </c>
      <c r="I36" s="47"/>
      <c r="J36" s="47">
        <f>G36*H36</f>
        <v>1814</v>
      </c>
      <c r="K36" s="76" t="s">
        <v>93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104" t="s">
        <v>85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104" t="s">
        <v>87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89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90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91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104" t="s">
        <v>92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4749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31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35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32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33</v>
      </c>
      <c r="H54" s="48" t="s">
        <v>3</v>
      </c>
      <c r="I54" s="47"/>
      <c r="J54" s="47">
        <f>SUM(J50:J53)</f>
        <v>4749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34</v>
      </c>
      <c r="H55" s="63" t="s">
        <v>3</v>
      </c>
      <c r="I55" s="64"/>
      <c r="J55" s="64">
        <f>0.196*J54</f>
        <v>930.80400000000009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5679.8040000000001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50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36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37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38</v>
      </c>
      <c r="E64" s="18" t="s">
        <v>94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45</v>
      </c>
      <c r="E65" s="87" t="s">
        <v>95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46</v>
      </c>
      <c r="E66" s="17" t="s">
        <v>39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22" t="s">
        <v>40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47</v>
      </c>
      <c r="E68" s="17" t="s">
        <v>41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48</v>
      </c>
      <c r="E69" s="11" t="s">
        <v>42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14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44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2012-11-23T08:46:30Z</dcterms:modified>
</cp:coreProperties>
</file>