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J33" i="1" l="1"/>
  <c r="N23" i="1" l="1"/>
  <c r="P23" i="1" s="1"/>
  <c r="J23" i="1" l="1"/>
  <c r="J39" i="1" s="1"/>
  <c r="J43" i="1" s="1"/>
  <c r="J44" i="1" l="1"/>
  <c r="J45" i="1" s="1"/>
</calcChain>
</file>

<file path=xl/sharedStrings.xml><?xml version="1.0" encoding="utf-8"?>
<sst xmlns="http://schemas.openxmlformats.org/spreadsheetml/2006/main" count="92" uniqueCount="77">
  <si>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</si>
  <si>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</si>
  <si>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</si>
  <si>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</si>
  <si>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</si>
  <si>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</si>
  <si>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</si>
  <si>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</si>
  <si>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</si>
  <si>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</si>
  <si>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</si>
  <si>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</si>
  <si>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</si>
  <si>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</si>
  <si>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</si>
  <si>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</si>
  <si>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</si>
  <si>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</si>
  <si>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</si>
  <si>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</si>
  <si>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</si>
  <si>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</si>
  <si>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</si>
  <si>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</si>
  <si>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</si>
  <si>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</si>
  <si>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</si>
  <si>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</si>
  <si>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</si>
  <si>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</si>
  <si>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</si>
  <si>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</si>
  <si>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</si>
  <si>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</si>
  <si>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</si>
  <si>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</si>
  <si>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</si>
  <si>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</si>
  <si>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</si>
  <si>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</si>
  <si>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</si>
  <si>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</si>
  <si>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</si>
  <si>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</si>
  <si>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</si>
  <si>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</si>
  <si>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</si>
  <si>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</si>
  <si>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</si>
  <si>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</si>
  <si>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</si>
  <si>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</si>
  <si>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</si>
  <si>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A2012RH438</t>
  </si>
  <si>
    <t>ocarle@mydis.fr</t>
  </si>
  <si>
    <t>Mr Olivier Carle</t>
  </si>
  <si>
    <t>04 73 28 03 88</t>
  </si>
  <si>
    <t>Mydis S.A.</t>
  </si>
  <si>
    <t>15, bd Pochet Lagaye</t>
  </si>
  <si>
    <t>63000 Clermont-Ferrand</t>
  </si>
  <si>
    <t>France</t>
  </si>
  <si>
    <t>04 73 28 00 65</t>
  </si>
  <si>
    <t>MCF0400AGND010000</t>
  </si>
  <si>
    <t>Débitmètre massique thermique MCF</t>
  </si>
  <si>
    <t>Connexion: Gaz 1'' 1/2 femelle</t>
  </si>
  <si>
    <t>Alimentation: 24Vdc</t>
  </si>
  <si>
    <t>PA5-AISX5SK</t>
  </si>
  <si>
    <t>Connecteur M12 et câble 5 mètres</t>
  </si>
  <si>
    <t>Sortie: 4-20mA et impulsion ou etat</t>
  </si>
  <si>
    <t>Affichage Min et Max à la demande</t>
  </si>
  <si>
    <t>Fonction : Totalisation</t>
  </si>
  <si>
    <t>1</t>
  </si>
  <si>
    <t>Livré Clermont-Ferrand</t>
  </si>
  <si>
    <t>* le délai peut varier en fonction du plan de charge de l'usine et de la disponibilité du stock</t>
  </si>
  <si>
    <t>Gamme de mesure standard : 60 - 6000Nl/mn</t>
  </si>
  <si>
    <t>Application air comprimé</t>
  </si>
  <si>
    <t>Gamme de mesure étendue : 120 - 12000Nl/mn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</si>
</sst>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zoomScaleNormal="100" workbookViewId="0">
      <selection activeCell="E26" sqref="E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52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41236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60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27</v>
      </c>
      <c r="I12" s="20"/>
      <c r="J12" s="31" t="s">
        <v>53</v>
      </c>
      <c r="K12" s="21"/>
      <c r="M12" s="89"/>
    </row>
    <row r="13" spans="1:250" ht="15.75" customHeight="1">
      <c r="A13" s="17"/>
      <c r="B13" s="78" t="s">
        <v>8</v>
      </c>
      <c r="C13" s="21"/>
      <c r="D13" s="99" t="s">
        <v>56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54</v>
      </c>
      <c r="E15" s="8"/>
      <c r="F15" s="21"/>
      <c r="G15" s="17"/>
      <c r="H15" s="20" t="s">
        <v>7</v>
      </c>
      <c r="J15" s="83" t="s">
        <v>51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680</v>
      </c>
      <c r="I23" s="47"/>
      <c r="J23" s="47">
        <f>G23*H23</f>
        <v>680</v>
      </c>
      <c r="K23" s="76" t="s">
        <v>71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64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69</v>
      </c>
      <c r="F31" s="96"/>
      <c r="G31" s="97"/>
      <c r="H31" s="48"/>
      <c r="I31" s="47"/>
      <c r="J31" s="47"/>
      <c r="K31" s="76"/>
      <c r="M31" s="84"/>
      <c r="O31" s="98"/>
      <c r="P31" s="95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6" t="s">
        <v>66</v>
      </c>
      <c r="E33" s="96" t="s">
        <v>67</v>
      </c>
      <c r="F33" s="96"/>
      <c r="G33" s="97">
        <v>1</v>
      </c>
      <c r="H33" s="48">
        <v>23</v>
      </c>
      <c r="I33" s="47"/>
      <c r="J33" s="47">
        <f>G33*H33</f>
        <v>23</v>
      </c>
      <c r="K33" s="76" t="s">
        <v>71</v>
      </c>
      <c r="L33" s="17">
        <v>23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8"/>
      <c r="C38" s="59"/>
      <c r="D38" s="60"/>
      <c r="E38" s="61"/>
      <c r="F38" s="62"/>
      <c r="G38" s="62"/>
      <c r="H38" s="63"/>
      <c r="I38" s="64"/>
      <c r="J38" s="64"/>
      <c r="K38" s="77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703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31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35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7"/>
      <c r="F42" s="68"/>
      <c r="G42" s="69" t="s">
        <v>32</v>
      </c>
      <c r="H42" s="70" t="s">
        <v>3</v>
      </c>
      <c r="I42" s="71"/>
      <c r="J42" s="71">
        <v>25</v>
      </c>
      <c r="K42" s="72"/>
    </row>
    <row r="43" spans="1:250" ht="15.75" customHeight="1">
      <c r="A43" s="17"/>
      <c r="B43" s="11"/>
      <c r="C43" s="11"/>
      <c r="D43" s="12"/>
      <c r="E43" s="21"/>
      <c r="F43" s="11"/>
      <c r="G43" s="29" t="s">
        <v>33</v>
      </c>
      <c r="H43" s="48" t="s">
        <v>3</v>
      </c>
      <c r="I43" s="47"/>
      <c r="J43" s="47">
        <f>SUM(J39:J42)</f>
        <v>728</v>
      </c>
      <c r="K43" s="57"/>
    </row>
    <row r="44" spans="1:250" ht="15.75" customHeight="1" thickBot="1">
      <c r="A44" s="17"/>
      <c r="B44" s="59"/>
      <c r="C44" s="59"/>
      <c r="D44" s="58"/>
      <c r="E44" s="61"/>
      <c r="F44" s="59"/>
      <c r="G44" s="65" t="s">
        <v>34</v>
      </c>
      <c r="H44" s="63" t="s">
        <v>3</v>
      </c>
      <c r="I44" s="64"/>
      <c r="J44" s="64">
        <f>0.196*J43</f>
        <v>142.68800000000002</v>
      </c>
      <c r="K44" s="66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870.68799999999999</v>
      </c>
      <c r="K45" s="57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7"/>
    </row>
    <row r="47" spans="1:250" s="17" customFormat="1" ht="15.75" customHeight="1">
      <c r="B47" s="26" t="s">
        <v>50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 t="s">
        <v>73</v>
      </c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3" t="s">
        <v>36</v>
      </c>
      <c r="E52" s="11"/>
      <c r="F52" s="11"/>
      <c r="G52" s="13"/>
      <c r="H52" s="14"/>
      <c r="I52" s="11"/>
      <c r="J52" s="7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37</v>
      </c>
      <c r="E53" s="18" t="s">
        <v>72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44</v>
      </c>
      <c r="E54" s="87" t="s">
        <v>48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45</v>
      </c>
      <c r="E55" s="17" t="s">
        <v>38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49</v>
      </c>
      <c r="E56" s="22" t="s">
        <v>39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46</v>
      </c>
      <c r="E57" s="17" t="s">
        <v>40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47</v>
      </c>
      <c r="E58" s="11" t="s">
        <v>41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42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14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43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2012-11-23T08:27:59Z</dcterms:modified>
</cp:coreProperties>
</file>