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QUOTE!$A$1:$K$82</definedName>
  </definedNames>
  <calcPr calcId="145621"/>
</workbook>
</file>

<file path=xl/calcChain.xml><?xml version="1.0" encoding="utf-8"?>
<calcChain xmlns="http://schemas.openxmlformats.org/spreadsheetml/2006/main">
  <c r="H47" i="1" l="1"/>
  <c r="J47" i="1" s="1"/>
  <c r="H44" i="1"/>
  <c r="J44" i="1" s="1"/>
  <c r="J41" i="1"/>
  <c r="H41" i="1"/>
  <c r="H38" i="1" l="1"/>
  <c r="J38" i="1" s="1"/>
  <c r="J35" i="1"/>
  <c r="H35" i="1"/>
  <c r="H32" i="1"/>
  <c r="J32" i="1" s="1"/>
  <c r="J52" i="1" l="1"/>
  <c r="J50" i="1"/>
  <c r="H23" i="1"/>
  <c r="N23" i="1" l="1"/>
  <c r="P23" i="1" s="1"/>
  <c r="J23" i="1" l="1"/>
  <c r="J56" i="1" s="1"/>
  <c r="J60" i="1" s="1"/>
  <c r="J61" i="1" l="1"/>
  <c r="J62" i="1" s="1"/>
</calcChain>
</file>

<file path=xl/sharedStrings.xml><?xml version="1.0" encoding="utf-8"?>
<sst xmlns="http://schemas.openxmlformats.org/spreadsheetml/2006/main" count="124" uniqueCount="86">
  <si>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</si>
  <si>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</si>
  <si>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</si>
  <si>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</si>
  <si>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</si>
  <si>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</si>
  <si>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</si>
  <si>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</si>
  <si>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</si>
  <si>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</si>
  <si>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</si>
  <si>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</si>
  <si>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</si>
  <si>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</si>
  <si>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</si>
  <si>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</si>
  <si>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</si>
  <si>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</si>
  <si>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</si>
  <si>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</si>
  <si>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</si>
  <si>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</si>
  <si>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</si>
  <si>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</si>
  <si>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</si>
  <si>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</si>
  <si>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</si>
  <si>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</si>
  <si>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</si>
  <si>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</si>
  <si>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</si>
  <si>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</si>
  <si>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</si>
  <si>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</si>
  <si>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</si>
  <si>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</si>
  <si>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</si>
  <si>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</si>
  <si>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</si>
  <si>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</si>
  <si>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</si>
  <si>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</si>
  <si>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</si>
  <si>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</si>
  <si>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</si>
  <si>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</si>
  <si>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</si>
  <si>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</si>
  <si>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</si>
  <si>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</si>
  <si>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</si>
  <si>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</si>
  <si>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Franck Wittemberg</t>
  </si>
  <si>
    <t>avenue bellerive des moines</t>
  </si>
  <si>
    <t>33530 Bassens</t>
  </si>
  <si>
    <t xml:space="preserve">f.wittemberg@saipol.fr </t>
  </si>
  <si>
    <t xml:space="preserve">SAIPOL </t>
  </si>
  <si>
    <t xml:space="preserve">05 57 80 87 50 poste 38 16 </t>
  </si>
  <si>
    <t>521 501-35112</t>
  </si>
  <si>
    <t>Capteur thermique massique SS20.500</t>
  </si>
  <si>
    <t>Longueur de sonde : 350mm</t>
  </si>
  <si>
    <t>Calibration: standard +-3%</t>
  </si>
  <si>
    <t>Modèle ATEX zone 2</t>
  </si>
  <si>
    <t>Connecteur et câble 5 mètres</t>
  </si>
  <si>
    <t>517 206</t>
  </si>
  <si>
    <t>Raccord de passage laiton G1/2</t>
  </si>
  <si>
    <t>Gamme de mesure : 0-35 Nm/s</t>
  </si>
  <si>
    <t>Livré Bassens</t>
  </si>
  <si>
    <t>A2012RH435</t>
  </si>
  <si>
    <t>+33 9 70 61 16 19</t>
  </si>
  <si>
    <t>3</t>
  </si>
  <si>
    <t>521 501-95112</t>
  </si>
  <si>
    <t>dito</t>
  </si>
  <si>
    <t>Longueur de sonde : 500mm</t>
  </si>
  <si>
    <t>Gamme de température: -40°c à +85°c</t>
  </si>
  <si>
    <t>2 sorties 4-20mA/0-10V pour mesure vitesse et Temp.</t>
  </si>
  <si>
    <t>Alimentation: 24Vdc</t>
  </si>
  <si>
    <t>30% à la commande, le reste 30 jours net</t>
  </si>
  <si>
    <t>Application: Air, Diamètre : 500 à 750mm,  Plage : 12 à 28Nm/s, pression : atmos, temp: ambiante</t>
  </si>
  <si>
    <t>Diam : 550m</t>
  </si>
  <si>
    <t>Diam : 500m</t>
  </si>
  <si>
    <t>Diam : 750m</t>
  </si>
  <si>
    <t>Diam : 350m</t>
  </si>
  <si>
    <t>Diam : 600m</t>
  </si>
  <si>
    <t>Stock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</si>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</sst>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9" fillId="0" borderId="0" xfId="3" quotePrefix="1">
      <alignment vertical="center"/>
    </xf>
    <xf numFmtId="0" fontId="9" fillId="0" borderId="0" xfId="3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.wittemberg@saipol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9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85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2" t="s">
        <v>19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3" t="s">
        <v>16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4" t="s">
        <v>18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/>
      <c r="F8" s="21"/>
      <c r="G8" s="21"/>
      <c r="H8" s="30" t="s">
        <v>1</v>
      </c>
      <c r="I8" s="17"/>
      <c r="J8" s="74">
        <v>41236</v>
      </c>
      <c r="K8" s="21"/>
      <c r="M8" s="89"/>
    </row>
    <row r="9" spans="1:250" ht="15.75" customHeight="1">
      <c r="A9" s="17"/>
      <c r="B9" s="21"/>
      <c r="C9" s="21"/>
      <c r="D9" s="96" t="s">
        <v>53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54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52</v>
      </c>
      <c r="E12" s="8"/>
      <c r="F12" s="21"/>
      <c r="G12" s="17"/>
      <c r="H12" s="20" t="s">
        <v>28</v>
      </c>
      <c r="I12" s="20"/>
      <c r="J12" s="31" t="s">
        <v>68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69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58</v>
      </c>
      <c r="E23" s="96" t="s">
        <v>59</v>
      </c>
      <c r="F23" s="96"/>
      <c r="G23" s="97">
        <v>4</v>
      </c>
      <c r="H23" s="48">
        <f>640+42+290</f>
        <v>972</v>
      </c>
      <c r="I23" s="47"/>
      <c r="J23" s="47">
        <f>G23*H23</f>
        <v>3888</v>
      </c>
      <c r="K23" s="76" t="s">
        <v>70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 t="s">
        <v>80</v>
      </c>
      <c r="E24" s="96" t="s">
        <v>60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61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74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75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71</v>
      </c>
      <c r="E32" s="96" t="s">
        <v>72</v>
      </c>
      <c r="F32" s="96"/>
      <c r="G32" s="97">
        <v>8</v>
      </c>
      <c r="H32" s="48">
        <f>640+142+42+290</f>
        <v>1114</v>
      </c>
      <c r="I32" s="47"/>
      <c r="J32" s="47">
        <f>G32*H32</f>
        <v>8912</v>
      </c>
      <c r="K32" s="76" t="s">
        <v>70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 t="s">
        <v>79</v>
      </c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3</v>
      </c>
      <c r="C35" s="11"/>
      <c r="D35" s="96" t="s">
        <v>71</v>
      </c>
      <c r="E35" s="96" t="s">
        <v>72</v>
      </c>
      <c r="F35" s="96"/>
      <c r="G35" s="97">
        <v>1</v>
      </c>
      <c r="H35" s="48">
        <f>640+142+42+290</f>
        <v>1114</v>
      </c>
      <c r="I35" s="47"/>
      <c r="J35" s="47">
        <f>G35*H35</f>
        <v>1114</v>
      </c>
      <c r="K35" s="76" t="s">
        <v>70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 t="s">
        <v>81</v>
      </c>
      <c r="E36" s="96" t="s">
        <v>73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101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>
        <v>4</v>
      </c>
      <c r="C38" s="11"/>
      <c r="D38" s="96" t="s">
        <v>58</v>
      </c>
      <c r="E38" s="96" t="s">
        <v>72</v>
      </c>
      <c r="F38" s="96"/>
      <c r="G38" s="97">
        <v>1</v>
      </c>
      <c r="H38" s="48">
        <f>640+42+290</f>
        <v>972</v>
      </c>
      <c r="I38" s="47"/>
      <c r="J38" s="47">
        <f>G38*H38</f>
        <v>972</v>
      </c>
      <c r="K38" s="76" t="s">
        <v>70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 t="s">
        <v>82</v>
      </c>
      <c r="E39" s="96" t="s">
        <v>60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101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>
        <v>5</v>
      </c>
      <c r="C41" s="11"/>
      <c r="D41" s="96" t="s">
        <v>71</v>
      </c>
      <c r="E41" s="96" t="s">
        <v>72</v>
      </c>
      <c r="F41" s="96"/>
      <c r="G41" s="97">
        <v>3</v>
      </c>
      <c r="H41" s="48">
        <f>640+142+42+290</f>
        <v>1114</v>
      </c>
      <c r="I41" s="47"/>
      <c r="J41" s="47">
        <f>G41*H41</f>
        <v>3342</v>
      </c>
      <c r="K41" s="76" t="s">
        <v>70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 t="s">
        <v>83</v>
      </c>
      <c r="E42" s="96" t="s">
        <v>73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101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6</v>
      </c>
      <c r="C44" s="11"/>
      <c r="D44" s="96" t="s">
        <v>58</v>
      </c>
      <c r="E44" s="96" t="s">
        <v>72</v>
      </c>
      <c r="F44" s="96"/>
      <c r="G44" s="97">
        <v>1</v>
      </c>
      <c r="H44" s="48">
        <f>640+42+290</f>
        <v>972</v>
      </c>
      <c r="I44" s="47"/>
      <c r="J44" s="47">
        <f>G44*H44</f>
        <v>972</v>
      </c>
      <c r="K44" s="76" t="s">
        <v>70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 t="s">
        <v>84</v>
      </c>
      <c r="E45" s="96" t="s">
        <v>60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101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>
        <v>7</v>
      </c>
      <c r="C47" s="11"/>
      <c r="D47" s="96" t="s">
        <v>71</v>
      </c>
      <c r="E47" s="96" t="s">
        <v>72</v>
      </c>
      <c r="F47" s="96"/>
      <c r="G47" s="97">
        <v>1</v>
      </c>
      <c r="H47" s="48">
        <f>640+142+42+290</f>
        <v>1114</v>
      </c>
      <c r="I47" s="47"/>
      <c r="J47" s="47">
        <f>G47*H47</f>
        <v>1114</v>
      </c>
      <c r="K47" s="76" t="s">
        <v>70</v>
      </c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 t="s">
        <v>84</v>
      </c>
      <c r="E48" s="96" t="s">
        <v>73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101"/>
      <c r="E49" s="96"/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>
        <v>8</v>
      </c>
      <c r="C50" s="11"/>
      <c r="D50" s="99">
        <v>523565</v>
      </c>
      <c r="E50" s="96" t="s">
        <v>63</v>
      </c>
      <c r="F50" s="96"/>
      <c r="G50" s="97">
        <v>19</v>
      </c>
      <c r="H50" s="48">
        <v>38</v>
      </c>
      <c r="I50" s="47"/>
      <c r="J50" s="47">
        <f>G50*H50</f>
        <v>722</v>
      </c>
      <c r="K50" s="76" t="s">
        <v>70</v>
      </c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>
        <v>9</v>
      </c>
      <c r="C52" s="11"/>
      <c r="D52" s="100" t="s">
        <v>64</v>
      </c>
      <c r="E52" s="96" t="s">
        <v>65</v>
      </c>
      <c r="F52" s="96"/>
      <c r="G52" s="97">
        <v>19</v>
      </c>
      <c r="H52" s="48">
        <v>31</v>
      </c>
      <c r="I52" s="47"/>
      <c r="J52" s="47">
        <f>G52*H52</f>
        <v>589</v>
      </c>
      <c r="K52" s="76" t="s">
        <v>70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/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 t="s">
        <v>78</v>
      </c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ht="15.75" customHeight="1" thickBot="1">
      <c r="A55" s="17"/>
      <c r="B55" s="58"/>
      <c r="C55" s="59"/>
      <c r="D55" s="60"/>
      <c r="E55" s="61"/>
      <c r="F55" s="62"/>
      <c r="G55" s="62"/>
      <c r="H55" s="63"/>
      <c r="I55" s="64"/>
      <c r="J55" s="64"/>
      <c r="K55" s="77"/>
    </row>
    <row r="56" spans="1:250" ht="15.75" customHeight="1">
      <c r="A56" s="17"/>
      <c r="B56" s="11"/>
      <c r="C56" s="11"/>
      <c r="D56" s="12"/>
      <c r="E56" s="21"/>
      <c r="F56" s="11"/>
      <c r="G56" s="30" t="s">
        <v>4</v>
      </c>
      <c r="H56" s="48" t="s">
        <v>3</v>
      </c>
      <c r="I56" s="47"/>
      <c r="J56" s="47">
        <f>SUM(J22:J55)</f>
        <v>21625</v>
      </c>
      <c r="K56" s="57"/>
    </row>
    <row r="57" spans="1:250" ht="15.75" customHeight="1">
      <c r="A57" s="17"/>
      <c r="B57" s="11"/>
      <c r="C57" s="11"/>
      <c r="D57" s="12"/>
      <c r="E57" s="41"/>
      <c r="F57" s="39"/>
      <c r="G57" s="40" t="s">
        <v>32</v>
      </c>
      <c r="H57" s="49" t="s">
        <v>3</v>
      </c>
      <c r="I57" s="50"/>
      <c r="J57" s="50">
        <v>0</v>
      </c>
      <c r="K57" s="55"/>
    </row>
    <row r="58" spans="1:250" ht="15.75" customHeight="1">
      <c r="A58" s="17"/>
      <c r="B58" s="11"/>
      <c r="C58" s="11"/>
      <c r="D58" s="12"/>
      <c r="E58" s="42"/>
      <c r="F58" s="43"/>
      <c r="G58" s="54" t="s">
        <v>36</v>
      </c>
      <c r="H58" s="51" t="s">
        <v>3</v>
      </c>
      <c r="I58" s="52"/>
      <c r="J58" s="52">
        <v>0</v>
      </c>
      <c r="K58" s="56"/>
    </row>
    <row r="59" spans="1:250" ht="15.75" customHeight="1" thickBot="1">
      <c r="A59" s="17"/>
      <c r="B59" s="59"/>
      <c r="C59" s="59"/>
      <c r="D59" s="58"/>
      <c r="E59" s="67"/>
      <c r="F59" s="68"/>
      <c r="G59" s="69" t="s">
        <v>33</v>
      </c>
      <c r="H59" s="70" t="s">
        <v>3</v>
      </c>
      <c r="I59" s="71"/>
      <c r="J59" s="71">
        <v>0</v>
      </c>
      <c r="K59" s="72"/>
    </row>
    <row r="60" spans="1:250" ht="15.75" customHeight="1">
      <c r="A60" s="17"/>
      <c r="B60" s="11"/>
      <c r="C60" s="11"/>
      <c r="D60" s="12"/>
      <c r="E60" s="21"/>
      <c r="F60" s="11"/>
      <c r="G60" s="29" t="s">
        <v>34</v>
      </c>
      <c r="H60" s="48" t="s">
        <v>3</v>
      </c>
      <c r="I60" s="47"/>
      <c r="J60" s="47">
        <f>SUM(J56:J59)</f>
        <v>21625</v>
      </c>
      <c r="K60" s="57"/>
    </row>
    <row r="61" spans="1:250" ht="15.75" customHeight="1" thickBot="1">
      <c r="A61" s="17"/>
      <c r="B61" s="59"/>
      <c r="C61" s="59"/>
      <c r="D61" s="58"/>
      <c r="E61" s="61"/>
      <c r="F61" s="59"/>
      <c r="G61" s="65" t="s">
        <v>35</v>
      </c>
      <c r="H61" s="63" t="s">
        <v>3</v>
      </c>
      <c r="I61" s="64"/>
      <c r="J61" s="64">
        <f>0.196*J60</f>
        <v>4238.5</v>
      </c>
      <c r="K61" s="66"/>
    </row>
    <row r="62" spans="1:250" ht="15.75" customHeight="1">
      <c r="A62" s="17"/>
      <c r="B62" s="11"/>
      <c r="C62" s="11"/>
      <c r="D62" s="12"/>
      <c r="E62" s="17"/>
      <c r="F62" s="11"/>
      <c r="G62" s="53" t="s">
        <v>4</v>
      </c>
      <c r="H62" s="48" t="s">
        <v>3</v>
      </c>
      <c r="I62" s="47"/>
      <c r="J62" s="48">
        <f>SUM(J60:J61)</f>
        <v>25863.5</v>
      </c>
      <c r="K62" s="57"/>
    </row>
    <row r="63" spans="1:250" ht="15.75" customHeight="1">
      <c r="A63" s="17"/>
      <c r="B63" s="11"/>
      <c r="C63" s="11"/>
      <c r="D63" s="12"/>
      <c r="E63" s="17"/>
      <c r="F63" s="11"/>
      <c r="G63" s="53"/>
      <c r="H63" s="48"/>
      <c r="I63" s="47"/>
      <c r="J63" s="48"/>
      <c r="K63" s="57"/>
    </row>
    <row r="64" spans="1:250" s="17" customFormat="1" ht="15.75" customHeight="1">
      <c r="B64" s="26" t="s">
        <v>51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 t="s">
        <v>37</v>
      </c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8"/>
      <c r="E68" s="11"/>
      <c r="F68" s="11"/>
      <c r="G68" s="13"/>
      <c r="H68" s="19"/>
      <c r="I68" s="11"/>
      <c r="J68" s="15"/>
      <c r="K68" s="16"/>
      <c r="L68" s="2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C69" s="11"/>
      <c r="D69" s="73" t="s">
        <v>38</v>
      </c>
      <c r="E69" s="11"/>
      <c r="F69" s="11"/>
      <c r="G69" s="13"/>
      <c r="H69" s="14"/>
      <c r="I69" s="11"/>
      <c r="J69" s="7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39</v>
      </c>
      <c r="E70" s="18" t="s">
        <v>67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46</v>
      </c>
      <c r="E71" s="87" t="s">
        <v>77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47</v>
      </c>
      <c r="E72" s="17" t="s">
        <v>40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50</v>
      </c>
      <c r="E73" s="22" t="s">
        <v>41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48</v>
      </c>
      <c r="E74" s="17" t="s">
        <v>42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53" t="s">
        <v>49</v>
      </c>
      <c r="E75" s="11" t="s">
        <v>43</v>
      </c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44</v>
      </c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8"/>
      <c r="C80" s="8"/>
      <c r="D80" s="11"/>
      <c r="E80" s="11"/>
      <c r="F80" s="11"/>
      <c r="G80" s="23"/>
      <c r="H80" s="11"/>
      <c r="I80" s="11"/>
      <c r="J80" s="23"/>
      <c r="K80" s="2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14</v>
      </c>
      <c r="C81" s="11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45</v>
      </c>
      <c r="C82" s="8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.wittemberg@saipol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2012-11-23T12:32:06Z</dcterms:modified>
</cp:coreProperties>
</file>